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<sst xmlns="http://schemas.openxmlformats.org/spreadsheetml/2006/main" count="159" uniqueCount="159">
  <si>
    <t>Наименование показателя</t>
  </si>
  <si>
    <t>Код бюджетной классификации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</si>
  <si>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</si>
  <si>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</si>
  <si>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</si>
  <si>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</si>
  <si>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</si>
  <si>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</si>
  <si>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</si>
  <si>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</si>
  <si>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</si>
  <si>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</si>
  <si>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</si>
  <si>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</si>
  <si>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</si>
  <si>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</si>
  <si>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</si>
  <si>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</si>
  <si>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</si>
  <si>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</si>
  <si>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</si>
  <si>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</si>
  <si>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</si>
  <si>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</si>
  <si>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</si>
  <si>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</si>
  <si>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</si>
  <si>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</si>
  <si>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</si>
  <si>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</si>
  <si>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</si>
  <si>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</si>
  <si>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</si>
  <si>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</si>
  <si>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</si>
  <si>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</si>
  <si>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</si>
  <si>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</si>
  <si>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</si>
  <si>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</si>
  <si>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</si>
  <si>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</si>
  <si>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</si>
  <si>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</si>
  <si>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</si>
  <si>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</si>
  <si>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</si>
  <si>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</si>
  <si>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Итого расходов</t>
  </si>
  <si>
    <t>тыс.руб.</t>
  </si>
  <si>
    <t>Фактическая численность муниципальных служащих органов местного самоуправления, человек</t>
  </si>
  <si>
    <t>Фактические затраты на денежное содержание муниципальных служащих за отчетный период тыс.руб.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</si>
  <si>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</si>
  <si>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</si>
  <si>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</si>
  <si>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</si>
  <si>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</si>
  <si>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</si>
  <si>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</si>
  <si>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</si>
  <si>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Налог на имущество</t>
  </si>
  <si>
    <t>000 1 06 00000 00 0000 000</t>
  </si>
  <si>
    <t>Охрана окружающей среды</t>
  </si>
  <si>
    <t>000 0600 0000000 000 000</t>
  </si>
  <si>
    <t>Сведения Шарыповского муниципального округа о численности муниципальных служащих органов местного самоуправления, работников муниципальных учреждений                                          за 1 полугодие 2022год</t>
  </si>
  <si>
    <t>Информация по муниципальному долгу Шарыповского муниципального округа за 1 полугодие  2022 год</t>
  </si>
  <si>
    <t>Задолженность по муниципальному долгу Шарыповского муниципального округа на 01.07.2022 года  составила 30000000,00 рублей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</si>
  <si>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</si>
  <si>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</si>
  <si>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</si>
  <si>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</si>
  <si>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</si>
  <si>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</si>
  <si>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Судебная система</t>
  </si>
  <si>
    <t>000 0105 0000000 000 000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</si>
  <si>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</si>
  <si>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</si>
  <si>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</si>
  <si>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</si>
  <si>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</si>
  <si>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</si>
  <si>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Мобилизационная и вневойсковая подготовка</t>
  </si>
  <si>
    <t>000 0203 0000000 000 000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</si>
  <si>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</si>
  <si>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</si>
  <si>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</si>
  <si>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</si>
  <si>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Сельское хозяйство и рыболовство</t>
  </si>
  <si>
    <t>000 0405 0000000 000 000</t>
  </si>
  <si>
    <t>Водное хозяйство</t>
  </si>
  <si>
    <t>000 0406 0000000 000 000</t>
  </si>
  <si>
    <t>Транспорт</t>
  </si>
  <si>
    <t>000 0408 0000000 000 000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</si>
  <si>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</si>
  <si>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</si>
  <si>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</si>
  <si>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</si>
  <si>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</si>
  <si>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</si>
  <si>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</si>
  <si>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</si>
  <si>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</si>
  <si>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</si>
  <si>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</si>
  <si>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</si>
  <si>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Охрана объектов растительного и животного мира и среды их обитания</t>
  </si>
  <si>
    <t>000 0603 0000000 000 000</t>
  </si>
  <si>
    <t>Дошкольное образование</t>
  </si>
  <si>
    <t>000 0701 0000000 000 000</t>
  </si>
  <si>
    <t>Общее образование</t>
  </si>
  <si>
    <t>000 0702 0000000 000 000</t>
  </si>
  <si>
    <t>Дополнительное образование детей</t>
  </si>
  <si>
    <t>000 0703 0000000 000 000</t>
  </si>
  <si>
    <t>Молодежная политика</t>
  </si>
  <si>
    <t>000 0707 0000000 000 000</t>
  </si>
  <si>
    <t>Другие вопросы в области образования</t>
  </si>
  <si>
    <t>000 0709 0000000 000 000</t>
  </si>
  <si>
    <t>Культура</t>
  </si>
  <si>
    <t>000 0801 0000000 000 000</t>
  </si>
  <si>
    <t>Другие вопросы в области культуры, кинематографии</t>
  </si>
  <si>
    <t>000 0804 0000000 000 000</t>
  </si>
  <si>
    <t>Другие вопросы в области здравоохранения</t>
  </si>
  <si>
    <t>000 0909 0000000 000 000</t>
  </si>
  <si>
    <t>Пенсионное обеспечение</t>
  </si>
  <si>
    <t>000 1001 000000 0000 000</t>
  </si>
  <si>
    <t>Социальное обеспечение населения</t>
  </si>
  <si>
    <t>000 1003 000000 0000 000</t>
  </si>
  <si>
    <t>Охрана семьи и детства</t>
  </si>
  <si>
    <t>000 1004 000000 0000 000</t>
  </si>
  <si>
    <t>Другие вопросы в области социальной политики</t>
  </si>
  <si>
    <t>000 1006 000000 0000 000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</si>
  <si>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</si>
  <si>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</si>
  <si>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</si>
  <si>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</si>
  <si>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</si>
  <si>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</si>
  <si>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Связь и информатика</t>
  </si>
  <si>
    <t>000 0410 0000000 000 000</t>
  </si>
  <si>
    <t>Другие вопросы в области охраны окружающей среды</t>
  </si>
  <si>
    <t>000 0605 0000000 000 000</t>
  </si>
  <si>
    <t>2021 год</t>
  </si>
  <si>
    <t>2022 год</t>
  </si>
  <si>
    <t>2022/2021</t>
  </si>
  <si>
    <t xml:space="preserve">План </t>
  </si>
  <si>
    <t xml:space="preserve">Исполнено      </t>
  </si>
  <si>
    <t>Исполнение плана года, %</t>
  </si>
  <si>
    <t xml:space="preserve">Отклонение факта периода </t>
  </si>
  <si>
    <t xml:space="preserve">Темп роста периода, % </t>
  </si>
  <si>
    <t>8=6-4</t>
  </si>
  <si>
    <t>9=6/4</t>
  </si>
  <si>
    <t xml:space="preserve">Сведения о ходе исполнения бюджета округа за 1 полугодие  2022 год и сравнение с соответствующим периодом 2021 года   </t>
  </si>
  <si>
    <t>План на 2021 год</t>
  </si>
  <si>
    <t>План на               2022 год</t>
  </si>
  <si>
    <t>Исполнено                   за  1 полугодие        2021 года</t>
  </si>
  <si>
    <t>Исполнено         за  1 полугодие 2022 года</t>
  </si>
  <si>
    <t>Информация Администрации Шарыповского муниципального округа о ходе исполнения бюджета округа                                                 и о численности муниципальных служащих округа за  1 полугодие 2022 год</t>
  </si>
  <si>
    <t>исполнено                      за год</t>
  </si>
  <si>
    <t xml:space="preserve">Исполнено                            за 1 полугодие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</si>
</sst>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  <numFmt numFmtId="17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right"/>
    </xf>
    <xf numFmtId="2" fontId="47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51" fillId="0" borderId="0" xfId="33" applyNumberFormat="1" applyFont="1" applyFill="1" applyBorder="1" applyAlignment="1">
      <alignment horizontal="right" wrapText="1" readingOrder="1"/>
      <protection/>
    </xf>
    <xf numFmtId="0" fontId="0" fillId="0" borderId="0" xfId="0" applyAlignment="1">
      <alignment horizontal="right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2" fontId="47" fillId="33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4" fontId="3" fillId="0" borderId="13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6" xfId="0" applyFont="1" applyBorder="1" applyAlignment="1">
      <alignment horizontal="center"/>
    </xf>
    <xf numFmtId="4" fontId="48" fillId="33" borderId="17" xfId="0" applyNumberFormat="1" applyFont="1" applyFill="1" applyBorder="1" applyAlignment="1">
      <alignment horizontal="center"/>
    </xf>
    <xf numFmtId="4" fontId="48" fillId="33" borderId="16" xfId="0" applyNumberFormat="1" applyFont="1" applyFill="1" applyBorder="1" applyAlignment="1">
      <alignment horizontal="center"/>
    </xf>
    <xf numFmtId="0" fontId="47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48" fillId="33" borderId="10" xfId="0" applyNumberFormat="1" applyFont="1" applyFill="1" applyBorder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33" borderId="16" xfId="0" applyNumberFormat="1" applyFill="1" applyBorder="1" applyAlignment="1">
      <alignment horizontal="center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174" fontId="2" fillId="0" borderId="10" xfId="53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A19">
      <selection activeCell="E7" sqref="E7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7.421875" style="0" customWidth="1"/>
    <col min="6" max="6" width="12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0.57421875" style="0" customWidth="1"/>
  </cols>
  <sheetData>
    <row r="1" spans="2:10" ht="58.5" customHeight="1">
      <c r="B1" s="61" t="s">
        <v>156</v>
      </c>
      <c r="C1" s="61"/>
      <c r="D1" s="61"/>
      <c r="E1" s="61"/>
      <c r="F1" s="61"/>
      <c r="G1" s="60"/>
      <c r="H1" s="60"/>
      <c r="I1" s="60"/>
      <c r="J1" s="60"/>
    </row>
    <row r="2" spans="2:6" ht="14.25">
      <c r="B2" s="2"/>
      <c r="C2" s="2"/>
      <c r="D2" s="2"/>
      <c r="E2" s="2"/>
      <c r="F2" s="2"/>
    </row>
    <row r="3" spans="2:10" ht="14.25">
      <c r="B3" s="69" t="s">
        <v>151</v>
      </c>
      <c r="C3" s="70"/>
      <c r="D3" s="70"/>
      <c r="E3" s="70"/>
      <c r="F3" s="60"/>
      <c r="G3" s="60"/>
      <c r="H3" s="60"/>
      <c r="I3" s="60"/>
      <c r="J3" s="60"/>
    </row>
    <row r="4" spans="2:6" ht="15">
      <c r="B4" s="4"/>
      <c r="C4" s="10"/>
      <c r="D4" s="19"/>
      <c r="E4" s="10"/>
      <c r="F4" s="11"/>
    </row>
    <row r="5" spans="2:10" ht="14.25">
      <c r="B5" s="2"/>
      <c r="C5" s="2"/>
      <c r="D5" s="2"/>
      <c r="E5" s="20"/>
      <c r="F5" s="17"/>
      <c r="G5" s="21"/>
      <c r="J5" s="21" t="s">
        <v>49</v>
      </c>
    </row>
    <row r="6" spans="2:10" ht="15" customHeight="1">
      <c r="B6" s="72" t="s">
        <v>0</v>
      </c>
      <c r="C6" s="73" t="s">
        <v>1</v>
      </c>
      <c r="D6" s="64" t="s">
        <v>141</v>
      </c>
      <c r="E6" s="74"/>
      <c r="F6" s="75" t="s">
        <v>142</v>
      </c>
      <c r="G6" s="76"/>
      <c r="H6" s="77"/>
      <c r="I6" s="78" t="s">
        <v>143</v>
      </c>
      <c r="J6" s="78"/>
    </row>
    <row r="7" spans="2:10" ht="26.25">
      <c r="B7" s="79"/>
      <c r="C7" s="80"/>
      <c r="D7" s="81" t="s">
        <v>157</v>
      </c>
      <c r="E7" s="37" t="s">
        <v>158</v>
      </c>
      <c r="F7" s="37" t="s">
        <v>144</v>
      </c>
      <c r="G7" s="37" t="s">
        <v>145</v>
      </c>
      <c r="H7" s="37" t="s">
        <v>146</v>
      </c>
      <c r="I7" s="82" t="s">
        <v>147</v>
      </c>
      <c r="J7" s="82" t="s">
        <v>148</v>
      </c>
    </row>
    <row r="8" spans="2:10" ht="14.25">
      <c r="B8" s="83">
        <v>1</v>
      </c>
      <c r="C8" s="7">
        <v>2</v>
      </c>
      <c r="D8" s="81">
        <v>3</v>
      </c>
      <c r="E8" s="37">
        <v>4</v>
      </c>
      <c r="F8" s="37">
        <v>5</v>
      </c>
      <c r="G8" s="37">
        <v>6</v>
      </c>
      <c r="H8" s="1">
        <v>7</v>
      </c>
      <c r="I8" s="84" t="s">
        <v>149</v>
      </c>
      <c r="J8" s="82" t="s">
        <v>150</v>
      </c>
    </row>
    <row r="9" spans="2:10" ht="15">
      <c r="B9" s="85" t="s">
        <v>2</v>
      </c>
      <c r="C9" s="85"/>
      <c r="D9" s="85"/>
      <c r="E9" s="85"/>
      <c r="F9" s="85"/>
      <c r="G9" s="47"/>
      <c r="H9" s="47"/>
      <c r="I9" s="47"/>
      <c r="J9" s="47"/>
    </row>
    <row r="10" spans="2:10" ht="14.25">
      <c r="B10" s="35" t="s">
        <v>3</v>
      </c>
      <c r="C10" s="7" t="s">
        <v>4</v>
      </c>
      <c r="D10" s="16">
        <f>SUM(D11:D22)</f>
        <v>327219.14</v>
      </c>
      <c r="E10" s="16">
        <f>SUM(E11:E22)</f>
        <v>177185.68999999997</v>
      </c>
      <c r="F10" s="16">
        <f>SUM(F11:F22)</f>
        <v>446428.69</v>
      </c>
      <c r="G10" s="16">
        <f>SUM(G11:G22)</f>
        <v>238318.09</v>
      </c>
      <c r="H10" s="16">
        <f>+G10/F10*100</f>
        <v>53.38323798141199</v>
      </c>
      <c r="I10" s="16">
        <f>+G10-E10</f>
        <v>61132.40000000002</v>
      </c>
      <c r="J10" s="16">
        <f>+G10/E10*100</f>
        <v>134.50188330671625</v>
      </c>
    </row>
    <row r="11" spans="2:10" ht="14.25">
      <c r="B11" s="6" t="s">
        <v>5</v>
      </c>
      <c r="C11" s="7" t="s">
        <v>6</v>
      </c>
      <c r="D11" s="18">
        <v>234954.44</v>
      </c>
      <c r="E11" s="18">
        <v>128720.27</v>
      </c>
      <c r="F11" s="16">
        <v>362013.9</v>
      </c>
      <c r="G11" s="18">
        <v>174356.88</v>
      </c>
      <c r="H11" s="16">
        <f>+G11/F11*100</f>
        <v>48.16303462380864</v>
      </c>
      <c r="I11" s="16">
        <f aca="true" t="shared" si="0" ref="I11:I24">+G11-E11</f>
        <v>45636.61</v>
      </c>
      <c r="J11" s="16">
        <f aca="true" t="shared" si="1" ref="J11:J24">+G11/E11*100</f>
        <v>135.45409747819826</v>
      </c>
    </row>
    <row r="12" spans="2:10" ht="39.75">
      <c r="B12" s="8" t="s">
        <v>54</v>
      </c>
      <c r="C12" s="29" t="s">
        <v>55</v>
      </c>
      <c r="D12" s="18">
        <v>2895.69</v>
      </c>
      <c r="E12" s="18">
        <v>1336.56</v>
      </c>
      <c r="F12" s="16">
        <v>5869.6</v>
      </c>
      <c r="G12" s="18">
        <v>3178.8</v>
      </c>
      <c r="H12" s="16">
        <f aca="true" t="shared" si="2" ref="H12:H24">+G12/F12*100</f>
        <v>54.15701240288946</v>
      </c>
      <c r="I12" s="16">
        <f t="shared" si="0"/>
        <v>1842.2400000000002</v>
      </c>
      <c r="J12" s="16">
        <f t="shared" si="1"/>
        <v>237.8344406536183</v>
      </c>
    </row>
    <row r="13" spans="2:10" ht="14.25">
      <c r="B13" s="6" t="s">
        <v>7</v>
      </c>
      <c r="C13" s="7" t="s">
        <v>8</v>
      </c>
      <c r="D13" s="18">
        <v>25637.79</v>
      </c>
      <c r="E13" s="18">
        <v>18513.7</v>
      </c>
      <c r="F13" s="16">
        <v>15205.9</v>
      </c>
      <c r="G13" s="18">
        <v>16285.65</v>
      </c>
      <c r="H13" s="16">
        <f t="shared" si="2"/>
        <v>107.10086216534371</v>
      </c>
      <c r="I13" s="16">
        <f t="shared" si="0"/>
        <v>-2228.050000000001</v>
      </c>
      <c r="J13" s="16">
        <f t="shared" si="1"/>
        <v>87.96539859671486</v>
      </c>
    </row>
    <row r="14" spans="2:10" ht="18" customHeight="1">
      <c r="B14" s="6" t="s">
        <v>60</v>
      </c>
      <c r="C14" s="7" t="s">
        <v>61</v>
      </c>
      <c r="D14" s="18">
        <v>20291.48</v>
      </c>
      <c r="E14" s="18">
        <v>6408.73</v>
      </c>
      <c r="F14" s="16">
        <v>21224.5</v>
      </c>
      <c r="G14" s="18">
        <v>6725.73</v>
      </c>
      <c r="H14" s="16">
        <f t="shared" si="2"/>
        <v>31.688520342057526</v>
      </c>
      <c r="I14" s="16">
        <f t="shared" si="0"/>
        <v>317</v>
      </c>
      <c r="J14" s="16">
        <f t="shared" si="1"/>
        <v>104.94637783148923</v>
      </c>
    </row>
    <row r="15" spans="2:10" ht="14.25">
      <c r="B15" s="6" t="s">
        <v>9</v>
      </c>
      <c r="C15" s="7" t="s">
        <v>10</v>
      </c>
      <c r="D15" s="18">
        <v>144.39</v>
      </c>
      <c r="E15" s="18">
        <v>51.55</v>
      </c>
      <c r="F15" s="16">
        <v>17</v>
      </c>
      <c r="G15" s="18">
        <v>22.93</v>
      </c>
      <c r="H15" s="16">
        <f t="shared" si="2"/>
        <v>134.88235294117646</v>
      </c>
      <c r="I15" s="16">
        <f t="shared" si="0"/>
        <v>-28.619999999999997</v>
      </c>
      <c r="J15" s="16">
        <f t="shared" si="1"/>
        <v>44.48108632395733</v>
      </c>
    </row>
    <row r="16" spans="2:10" ht="39">
      <c r="B16" s="9" t="s">
        <v>11</v>
      </c>
      <c r="C16" s="29" t="s">
        <v>12</v>
      </c>
      <c r="D16" s="16">
        <v>0</v>
      </c>
      <c r="E16" s="16">
        <v>0</v>
      </c>
      <c r="F16" s="16"/>
      <c r="G16" s="16"/>
      <c r="H16" s="16"/>
      <c r="I16" s="16">
        <f t="shared" si="0"/>
        <v>0</v>
      </c>
      <c r="J16" s="16"/>
    </row>
    <row r="17" spans="2:10" ht="42.75" customHeight="1">
      <c r="B17" s="15" t="s">
        <v>13</v>
      </c>
      <c r="C17" s="29" t="s">
        <v>14</v>
      </c>
      <c r="D17" s="16">
        <v>21312.05</v>
      </c>
      <c r="E17" s="16">
        <v>12740.18</v>
      </c>
      <c r="F17" s="16">
        <v>17517.2</v>
      </c>
      <c r="G17" s="16">
        <v>12216.14</v>
      </c>
      <c r="H17" s="16">
        <f t="shared" si="2"/>
        <v>69.73797182198066</v>
      </c>
      <c r="I17" s="16">
        <f t="shared" si="0"/>
        <v>-524.0400000000009</v>
      </c>
      <c r="J17" s="16">
        <f t="shared" si="1"/>
        <v>95.88671431643823</v>
      </c>
    </row>
    <row r="18" spans="2:10" ht="27.75" customHeight="1">
      <c r="B18" s="9" t="s">
        <v>15</v>
      </c>
      <c r="C18" s="29" t="s">
        <v>16</v>
      </c>
      <c r="D18" s="18">
        <v>13994.81</v>
      </c>
      <c r="E18" s="18">
        <v>6176.58</v>
      </c>
      <c r="F18" s="16">
        <v>20986.4</v>
      </c>
      <c r="G18" s="18">
        <v>7266.82</v>
      </c>
      <c r="H18" s="16">
        <f t="shared" si="2"/>
        <v>34.62632943239431</v>
      </c>
      <c r="I18" s="16">
        <f t="shared" si="0"/>
        <v>1090.2399999999998</v>
      </c>
      <c r="J18" s="16">
        <f t="shared" si="1"/>
        <v>117.65119208364499</v>
      </c>
    </row>
    <row r="19" spans="2:10" ht="26.25">
      <c r="B19" s="9" t="s">
        <v>17</v>
      </c>
      <c r="C19" s="29" t="s">
        <v>18</v>
      </c>
      <c r="D19" s="18">
        <v>2142.09</v>
      </c>
      <c r="E19" s="18">
        <v>957.18</v>
      </c>
      <c r="F19" s="16">
        <v>1859.1</v>
      </c>
      <c r="G19" s="18">
        <v>16776.52</v>
      </c>
      <c r="H19" s="16">
        <f t="shared" si="2"/>
        <v>902.4000860631488</v>
      </c>
      <c r="I19" s="16">
        <f t="shared" si="0"/>
        <v>15819.34</v>
      </c>
      <c r="J19" s="16">
        <f t="shared" si="1"/>
        <v>1752.7027309387997</v>
      </c>
    </row>
    <row r="20" spans="2:10" ht="26.25">
      <c r="B20" s="9" t="s">
        <v>19</v>
      </c>
      <c r="C20" s="29" t="s">
        <v>20</v>
      </c>
      <c r="D20" s="16">
        <v>4669.35</v>
      </c>
      <c r="E20" s="16">
        <v>1840.71</v>
      </c>
      <c r="F20" s="16">
        <v>836.1</v>
      </c>
      <c r="G20" s="16">
        <v>248.86</v>
      </c>
      <c r="H20" s="16">
        <f t="shared" si="2"/>
        <v>29.764382250926925</v>
      </c>
      <c r="I20" s="16">
        <f t="shared" si="0"/>
        <v>-1591.85</v>
      </c>
      <c r="J20" s="16">
        <f t="shared" si="1"/>
        <v>13.519783127162889</v>
      </c>
    </row>
    <row r="21" spans="2:10" ht="18.75" customHeight="1">
      <c r="B21" s="15" t="s">
        <v>21</v>
      </c>
      <c r="C21" s="29" t="s">
        <v>22</v>
      </c>
      <c r="D21" s="18">
        <v>1156.09</v>
      </c>
      <c r="E21" s="18">
        <v>420.97</v>
      </c>
      <c r="F21" s="16">
        <v>50.1</v>
      </c>
      <c r="G21" s="18">
        <v>215.29</v>
      </c>
      <c r="H21" s="16">
        <f t="shared" si="2"/>
        <v>429.72055888223554</v>
      </c>
      <c r="I21" s="16">
        <f t="shared" si="0"/>
        <v>-205.68000000000004</v>
      </c>
      <c r="J21" s="16">
        <f t="shared" si="1"/>
        <v>51.14141150200726</v>
      </c>
    </row>
    <row r="22" spans="2:10" ht="14.25">
      <c r="B22" s="8" t="s">
        <v>23</v>
      </c>
      <c r="C22" s="29" t="s">
        <v>24</v>
      </c>
      <c r="D22" s="16">
        <v>20.96</v>
      </c>
      <c r="E22" s="16">
        <v>19.26</v>
      </c>
      <c r="F22" s="16">
        <v>848.89</v>
      </c>
      <c r="G22" s="16">
        <v>1024.47</v>
      </c>
      <c r="H22" s="16">
        <f t="shared" si="2"/>
        <v>120.68348078078432</v>
      </c>
      <c r="I22" s="16">
        <f t="shared" si="0"/>
        <v>1005.21</v>
      </c>
      <c r="J22" s="16">
        <f t="shared" si="1"/>
        <v>5319.158878504672</v>
      </c>
    </row>
    <row r="23" spans="2:10" ht="18" customHeight="1">
      <c r="B23" s="6" t="s">
        <v>25</v>
      </c>
      <c r="C23" s="29" t="s">
        <v>26</v>
      </c>
      <c r="D23" s="16">
        <v>654774.64</v>
      </c>
      <c r="E23" s="16">
        <v>239396.79</v>
      </c>
      <c r="F23" s="16">
        <v>656243.7</v>
      </c>
      <c r="G23" s="16">
        <v>254176.59</v>
      </c>
      <c r="H23" s="16">
        <f t="shared" si="2"/>
        <v>38.732042684752635</v>
      </c>
      <c r="I23" s="16">
        <f t="shared" si="0"/>
        <v>14779.799999999988</v>
      </c>
      <c r="J23" s="16">
        <f t="shared" si="1"/>
        <v>106.17376699161254</v>
      </c>
    </row>
    <row r="24" spans="2:10" ht="14.25">
      <c r="B24" s="22" t="s">
        <v>27</v>
      </c>
      <c r="C24" s="23"/>
      <c r="D24" s="28">
        <f>D10+D23</f>
        <v>981993.78</v>
      </c>
      <c r="E24" s="28">
        <f>E10+E23</f>
        <v>416582.48</v>
      </c>
      <c r="F24" s="28">
        <f>F10+F23</f>
        <v>1102672.39</v>
      </c>
      <c r="G24" s="28">
        <f>G10+G23</f>
        <v>492494.68</v>
      </c>
      <c r="H24" s="28">
        <f t="shared" si="2"/>
        <v>44.6637355271043</v>
      </c>
      <c r="I24" s="28">
        <f t="shared" si="0"/>
        <v>75912.20000000001</v>
      </c>
      <c r="J24" s="28">
        <f t="shared" si="1"/>
        <v>118.22260984187334</v>
      </c>
    </row>
    <row r="25" spans="2:7" ht="14.25">
      <c r="B25" s="57"/>
      <c r="C25" s="58"/>
      <c r="D25" s="58"/>
      <c r="E25" s="58"/>
      <c r="F25" s="62"/>
      <c r="G25" s="42"/>
    </row>
    <row r="26" spans="2:7" ht="39">
      <c r="B26" s="24" t="s">
        <v>53</v>
      </c>
      <c r="C26" s="24"/>
      <c r="D26" s="43" t="s">
        <v>152</v>
      </c>
      <c r="E26" s="43" t="s">
        <v>154</v>
      </c>
      <c r="F26" s="43" t="s">
        <v>153</v>
      </c>
      <c r="G26" s="43" t="s">
        <v>155</v>
      </c>
    </row>
    <row r="27" spans="2:7" ht="14.25">
      <c r="B27" s="25" t="s">
        <v>28</v>
      </c>
      <c r="C27" s="26" t="s">
        <v>29</v>
      </c>
      <c r="D27" s="27">
        <v>106542.77</v>
      </c>
      <c r="E27" s="28">
        <v>39720.03</v>
      </c>
      <c r="F27" s="27">
        <v>115654.38</v>
      </c>
      <c r="G27" s="28">
        <v>42436.99</v>
      </c>
    </row>
    <row r="28" spans="2:7" ht="52.5">
      <c r="B28" s="9" t="s">
        <v>67</v>
      </c>
      <c r="C28" s="29" t="s">
        <v>68</v>
      </c>
      <c r="D28" s="30">
        <v>2224.5</v>
      </c>
      <c r="E28" s="31">
        <v>948.9</v>
      </c>
      <c r="F28" s="41">
        <v>2314.24</v>
      </c>
      <c r="G28" s="41">
        <v>737.17</v>
      </c>
    </row>
    <row r="29" spans="2:7" ht="54.75" customHeight="1">
      <c r="B29" s="9" t="s">
        <v>69</v>
      </c>
      <c r="C29" s="29" t="s">
        <v>70</v>
      </c>
      <c r="D29" s="30">
        <v>1254.5</v>
      </c>
      <c r="E29" s="31">
        <v>445.92</v>
      </c>
      <c r="F29" s="41">
        <v>1371.79</v>
      </c>
      <c r="G29" s="41">
        <v>239.81</v>
      </c>
    </row>
    <row r="30" spans="2:7" ht="78.75">
      <c r="B30" s="9" t="s">
        <v>71</v>
      </c>
      <c r="C30" s="29" t="s">
        <v>72</v>
      </c>
      <c r="D30" s="30">
        <v>65398.96</v>
      </c>
      <c r="E30" s="31">
        <v>21970.61</v>
      </c>
      <c r="F30" s="41">
        <v>68310.46</v>
      </c>
      <c r="G30" s="41">
        <v>24898.51</v>
      </c>
    </row>
    <row r="31" spans="2:7" ht="14.25">
      <c r="B31" s="9" t="s">
        <v>73</v>
      </c>
      <c r="C31" s="29" t="s">
        <v>74</v>
      </c>
      <c r="D31" s="32">
        <v>8.6</v>
      </c>
      <c r="E31" s="33"/>
      <c r="F31" s="41">
        <v>88.3</v>
      </c>
      <c r="G31" s="41">
        <v>88.27</v>
      </c>
    </row>
    <row r="32" spans="2:7" ht="55.5" customHeight="1">
      <c r="B32" s="9" t="s">
        <v>75</v>
      </c>
      <c r="C32" s="29" t="s">
        <v>76</v>
      </c>
      <c r="D32" s="30">
        <v>16187.76</v>
      </c>
      <c r="E32" s="31">
        <v>6960.81</v>
      </c>
      <c r="F32" s="41">
        <v>17652.83</v>
      </c>
      <c r="G32" s="41">
        <v>7375.92</v>
      </c>
    </row>
    <row r="33" spans="2:7" ht="14.25">
      <c r="B33" s="9" t="s">
        <v>77</v>
      </c>
      <c r="C33" s="29" t="s">
        <v>78</v>
      </c>
      <c r="D33" s="32">
        <v>500</v>
      </c>
      <c r="E33" s="33"/>
      <c r="F33" s="41">
        <v>1000</v>
      </c>
      <c r="G33" s="33"/>
    </row>
    <row r="34" spans="2:7" ht="26.25">
      <c r="B34" s="9" t="s">
        <v>79</v>
      </c>
      <c r="C34" s="29" t="s">
        <v>80</v>
      </c>
      <c r="D34" s="30">
        <v>20968.45</v>
      </c>
      <c r="E34" s="31">
        <v>9393.79</v>
      </c>
      <c r="F34" s="41">
        <v>24916.76</v>
      </c>
      <c r="G34" s="41">
        <v>9097.31</v>
      </c>
    </row>
    <row r="35" spans="2:7" ht="14.25">
      <c r="B35" s="34" t="s">
        <v>30</v>
      </c>
      <c r="C35" s="35" t="s">
        <v>31</v>
      </c>
      <c r="D35" s="28">
        <v>2232.7</v>
      </c>
      <c r="E35" s="27">
        <v>792.28</v>
      </c>
      <c r="F35" s="28">
        <v>1624.7</v>
      </c>
      <c r="G35" s="27">
        <v>474.43</v>
      </c>
    </row>
    <row r="36" spans="2:7" ht="27">
      <c r="B36" s="8" t="s">
        <v>81</v>
      </c>
      <c r="C36" s="7" t="s">
        <v>82</v>
      </c>
      <c r="D36" s="16">
        <v>2232.7</v>
      </c>
      <c r="E36" s="18">
        <v>792.28</v>
      </c>
      <c r="F36" s="16">
        <v>1624.7</v>
      </c>
      <c r="G36" s="18">
        <v>474.43</v>
      </c>
    </row>
    <row r="37" spans="2:7" ht="26.25">
      <c r="B37" s="25" t="s">
        <v>32</v>
      </c>
      <c r="C37" s="36" t="s">
        <v>33</v>
      </c>
      <c r="D37" s="27">
        <v>7222.6</v>
      </c>
      <c r="E37" s="27">
        <v>2945.37</v>
      </c>
      <c r="F37" s="27">
        <v>9214.88</v>
      </c>
      <c r="G37" s="27">
        <v>2606.48</v>
      </c>
    </row>
    <row r="38" spans="2:7" ht="52.5">
      <c r="B38" s="15" t="s">
        <v>83</v>
      </c>
      <c r="C38" s="37" t="s">
        <v>84</v>
      </c>
      <c r="D38" s="30">
        <v>7192.6</v>
      </c>
      <c r="E38" s="31">
        <v>2945.37</v>
      </c>
      <c r="F38" s="41">
        <v>9184.88</v>
      </c>
      <c r="G38" s="41">
        <v>2606.48</v>
      </c>
    </row>
    <row r="39" spans="2:7" ht="39">
      <c r="B39" s="15" t="s">
        <v>85</v>
      </c>
      <c r="C39" s="37" t="s">
        <v>86</v>
      </c>
      <c r="D39" s="32">
        <v>30</v>
      </c>
      <c r="E39" s="32"/>
      <c r="F39" s="18">
        <v>30</v>
      </c>
      <c r="G39" s="27"/>
    </row>
    <row r="40" spans="2:7" ht="14.25">
      <c r="B40" s="34" t="s">
        <v>34</v>
      </c>
      <c r="C40" s="35" t="s">
        <v>35</v>
      </c>
      <c r="D40" s="27">
        <v>75455.26</v>
      </c>
      <c r="E40" s="27">
        <v>21062.66</v>
      </c>
      <c r="F40" s="27">
        <v>122856.98</v>
      </c>
      <c r="G40" s="27">
        <v>14596.28</v>
      </c>
    </row>
    <row r="41" spans="2:7" ht="14.25">
      <c r="B41" s="6" t="s">
        <v>87</v>
      </c>
      <c r="C41" s="29" t="s">
        <v>88</v>
      </c>
      <c r="D41" s="30">
        <v>4487.3</v>
      </c>
      <c r="E41" s="31">
        <v>1628.44</v>
      </c>
      <c r="F41" s="41">
        <v>5068.99</v>
      </c>
      <c r="G41" s="41">
        <v>1906.38</v>
      </c>
    </row>
    <row r="42" spans="2:7" ht="14.25">
      <c r="B42" s="6" t="s">
        <v>89</v>
      </c>
      <c r="C42" s="29" t="s">
        <v>90</v>
      </c>
      <c r="D42" s="30">
        <v>9856.39</v>
      </c>
      <c r="E42" s="31">
        <v>8824.43</v>
      </c>
      <c r="F42" s="41">
        <v>208.6</v>
      </c>
      <c r="G42" s="41">
        <v>185.6</v>
      </c>
    </row>
    <row r="43" spans="2:7" ht="14.25">
      <c r="B43" s="6" t="s">
        <v>91</v>
      </c>
      <c r="C43" s="29" t="s">
        <v>92</v>
      </c>
      <c r="D43" s="30">
        <v>20262.2</v>
      </c>
      <c r="E43" s="31">
        <v>7926.86</v>
      </c>
      <c r="F43" s="41">
        <v>25739.93</v>
      </c>
      <c r="G43" s="41">
        <v>10100.5</v>
      </c>
    </row>
    <row r="44" spans="2:7" ht="27">
      <c r="B44" s="8" t="s">
        <v>93</v>
      </c>
      <c r="C44" s="29" t="s">
        <v>94</v>
      </c>
      <c r="D44" s="30">
        <v>39805.78</v>
      </c>
      <c r="E44" s="31">
        <v>2384.27</v>
      </c>
      <c r="F44" s="41">
        <v>80299.96</v>
      </c>
      <c r="G44" s="41">
        <v>1896.4</v>
      </c>
    </row>
    <row r="45" spans="2:7" ht="14.25">
      <c r="B45" s="8" t="s">
        <v>137</v>
      </c>
      <c r="C45" s="29" t="s">
        <v>138</v>
      </c>
      <c r="D45" s="30"/>
      <c r="E45" s="31"/>
      <c r="F45" s="41">
        <v>5000</v>
      </c>
      <c r="G45" s="41"/>
    </row>
    <row r="46" spans="2:7" ht="27">
      <c r="B46" s="8" t="s">
        <v>95</v>
      </c>
      <c r="C46" s="29" t="s">
        <v>96</v>
      </c>
      <c r="D46" s="30">
        <v>1043.59</v>
      </c>
      <c r="E46" s="31">
        <v>298.66</v>
      </c>
      <c r="F46" s="41">
        <v>6539.5</v>
      </c>
      <c r="G46" s="41">
        <v>507.4</v>
      </c>
    </row>
    <row r="47" spans="2:7" ht="26.25">
      <c r="B47" s="25" t="s">
        <v>36</v>
      </c>
      <c r="C47" s="35" t="s">
        <v>37</v>
      </c>
      <c r="D47" s="27">
        <v>203305.86</v>
      </c>
      <c r="E47" s="27">
        <v>26110.29</v>
      </c>
      <c r="F47" s="27">
        <v>143059.54</v>
      </c>
      <c r="G47" s="27">
        <v>35093.54</v>
      </c>
    </row>
    <row r="48" spans="2:7" ht="14.25">
      <c r="B48" s="15" t="s">
        <v>97</v>
      </c>
      <c r="C48" s="7" t="s">
        <v>98</v>
      </c>
      <c r="D48" s="32">
        <v>60626.88</v>
      </c>
      <c r="E48" s="32"/>
      <c r="F48" s="27"/>
      <c r="G48" s="27"/>
    </row>
    <row r="49" spans="2:7" ht="14.25">
      <c r="B49" s="15" t="s">
        <v>99</v>
      </c>
      <c r="C49" s="7" t="s">
        <v>100</v>
      </c>
      <c r="D49" s="30">
        <v>27053.38</v>
      </c>
      <c r="E49" s="31">
        <v>3845.85</v>
      </c>
      <c r="F49" s="30">
        <v>24443.53</v>
      </c>
      <c r="G49" s="41">
        <v>6988.7</v>
      </c>
    </row>
    <row r="50" spans="2:7" ht="14.25">
      <c r="B50" s="15" t="s">
        <v>101</v>
      </c>
      <c r="C50" s="7" t="s">
        <v>102</v>
      </c>
      <c r="D50" s="30">
        <v>74528.18</v>
      </c>
      <c r="E50" s="31">
        <v>3904.55</v>
      </c>
      <c r="F50" s="30">
        <v>66380.86</v>
      </c>
      <c r="G50" s="41">
        <v>4548.31</v>
      </c>
    </row>
    <row r="51" spans="2:7" ht="26.25">
      <c r="B51" s="15" t="s">
        <v>103</v>
      </c>
      <c r="C51" s="7" t="s">
        <v>104</v>
      </c>
      <c r="D51" s="30">
        <v>41097.42</v>
      </c>
      <c r="E51" s="31">
        <v>18359.89</v>
      </c>
      <c r="F51" s="30">
        <v>52235.15</v>
      </c>
      <c r="G51" s="41">
        <v>23556.53</v>
      </c>
    </row>
    <row r="52" spans="2:7" ht="14.25">
      <c r="B52" s="25" t="s">
        <v>62</v>
      </c>
      <c r="C52" s="35" t="s">
        <v>63</v>
      </c>
      <c r="D52" s="27">
        <v>6685.77</v>
      </c>
      <c r="E52" s="27">
        <v>32.29</v>
      </c>
      <c r="F52" s="27">
        <v>714.57</v>
      </c>
      <c r="G52" s="27">
        <v>27.96</v>
      </c>
    </row>
    <row r="53" spans="2:7" ht="26.25">
      <c r="B53" s="38" t="s">
        <v>105</v>
      </c>
      <c r="C53" s="29" t="s">
        <v>106</v>
      </c>
      <c r="D53" s="30">
        <v>612.9</v>
      </c>
      <c r="E53" s="31">
        <v>32.29</v>
      </c>
      <c r="F53" s="41">
        <v>642.27</v>
      </c>
      <c r="G53" s="41">
        <v>27.96</v>
      </c>
    </row>
    <row r="54" spans="2:7" ht="26.25">
      <c r="B54" s="38" t="s">
        <v>139</v>
      </c>
      <c r="C54" s="29" t="s">
        <v>140</v>
      </c>
      <c r="D54" s="30">
        <v>6072.87</v>
      </c>
      <c r="E54" s="40"/>
      <c r="F54" s="41">
        <v>72.3</v>
      </c>
      <c r="G54" s="41"/>
    </row>
    <row r="55" spans="2:7" ht="14.25">
      <c r="B55" s="34" t="s">
        <v>38</v>
      </c>
      <c r="C55" s="35" t="s">
        <v>39</v>
      </c>
      <c r="D55" s="28">
        <v>503983.56</v>
      </c>
      <c r="E55" s="27">
        <v>256733.7</v>
      </c>
      <c r="F55" s="28">
        <v>553425.71</v>
      </c>
      <c r="G55" s="27">
        <v>276644.58</v>
      </c>
    </row>
    <row r="56" spans="2:7" ht="14.25">
      <c r="B56" s="6" t="s">
        <v>107</v>
      </c>
      <c r="C56" s="29" t="s">
        <v>108</v>
      </c>
      <c r="D56" s="30">
        <v>88411.82</v>
      </c>
      <c r="E56" s="31">
        <v>41743.88</v>
      </c>
      <c r="F56" s="41">
        <v>90834.84</v>
      </c>
      <c r="G56" s="41">
        <v>44278.28</v>
      </c>
    </row>
    <row r="57" spans="2:7" ht="14.25">
      <c r="B57" s="6" t="s">
        <v>109</v>
      </c>
      <c r="C57" s="29" t="s">
        <v>110</v>
      </c>
      <c r="D57" s="30">
        <v>345996.84</v>
      </c>
      <c r="E57" s="31">
        <v>183858.79</v>
      </c>
      <c r="F57" s="41">
        <v>383881.35</v>
      </c>
      <c r="G57" s="41">
        <v>193854.99</v>
      </c>
    </row>
    <row r="58" spans="2:7" ht="14.25">
      <c r="B58" s="6" t="s">
        <v>111</v>
      </c>
      <c r="C58" s="29" t="s">
        <v>112</v>
      </c>
      <c r="D58" s="30">
        <v>34037.21</v>
      </c>
      <c r="E58" s="31">
        <v>19419.49</v>
      </c>
      <c r="F58" s="41">
        <v>35566.14</v>
      </c>
      <c r="G58" s="41">
        <v>19746.91</v>
      </c>
    </row>
    <row r="59" spans="2:7" ht="14.25">
      <c r="B59" s="6" t="s">
        <v>113</v>
      </c>
      <c r="C59" s="29" t="s">
        <v>114</v>
      </c>
      <c r="D59" s="30">
        <v>11322.04</v>
      </c>
      <c r="E59" s="31">
        <v>3638.5</v>
      </c>
      <c r="F59" s="41">
        <v>20430.36</v>
      </c>
      <c r="G59" s="41">
        <v>10289.14</v>
      </c>
    </row>
    <row r="60" spans="2:7" ht="27">
      <c r="B60" s="8" t="s">
        <v>115</v>
      </c>
      <c r="C60" s="29" t="s">
        <v>116</v>
      </c>
      <c r="D60" s="30">
        <v>24215.65</v>
      </c>
      <c r="E60" s="31">
        <v>8073.04</v>
      </c>
      <c r="F60" s="41">
        <v>22713.02</v>
      </c>
      <c r="G60" s="41">
        <v>8475.26</v>
      </c>
    </row>
    <row r="61" spans="2:7" ht="14.25">
      <c r="B61" s="25" t="s">
        <v>40</v>
      </c>
      <c r="C61" s="35" t="s">
        <v>41</v>
      </c>
      <c r="D61" s="27">
        <v>82847.26</v>
      </c>
      <c r="E61" s="27">
        <v>39328.29</v>
      </c>
      <c r="F61" s="27">
        <v>103683.61</v>
      </c>
      <c r="G61" s="27">
        <v>40884.34</v>
      </c>
    </row>
    <row r="62" spans="2:7" ht="14.25">
      <c r="B62" s="15" t="s">
        <v>117</v>
      </c>
      <c r="C62" s="7" t="s">
        <v>118</v>
      </c>
      <c r="D62" s="30">
        <v>74432.65</v>
      </c>
      <c r="E62" s="31">
        <v>36035.19</v>
      </c>
      <c r="F62" s="30">
        <v>94325.79</v>
      </c>
      <c r="G62" s="41">
        <v>37410.52</v>
      </c>
    </row>
    <row r="63" spans="2:7" ht="26.25">
      <c r="B63" s="15" t="s">
        <v>119</v>
      </c>
      <c r="C63" s="7" t="s">
        <v>120</v>
      </c>
      <c r="D63" s="30">
        <v>8414.61</v>
      </c>
      <c r="E63" s="31">
        <v>3293.1</v>
      </c>
      <c r="F63" s="30">
        <v>9357.82</v>
      </c>
      <c r="G63" s="41">
        <v>3473.82</v>
      </c>
    </row>
    <row r="64" spans="2:7" ht="14.25">
      <c r="B64" s="39" t="s">
        <v>42</v>
      </c>
      <c r="C64" s="35" t="s">
        <v>43</v>
      </c>
      <c r="D64" s="28">
        <v>160.7</v>
      </c>
      <c r="E64" s="27"/>
      <c r="F64" s="28">
        <v>156.07</v>
      </c>
      <c r="G64" s="27"/>
    </row>
    <row r="65" spans="2:7" ht="27">
      <c r="B65" s="8" t="s">
        <v>121</v>
      </c>
      <c r="C65" s="7" t="s">
        <v>122</v>
      </c>
      <c r="D65" s="16">
        <v>160.7</v>
      </c>
      <c r="E65" s="18"/>
      <c r="F65" s="16">
        <v>156.07</v>
      </c>
      <c r="G65" s="18"/>
    </row>
    <row r="66" spans="2:7" ht="14.25">
      <c r="B66" s="34" t="s">
        <v>44</v>
      </c>
      <c r="C66" s="35" t="s">
        <v>45</v>
      </c>
      <c r="D66" s="28">
        <v>24159.48</v>
      </c>
      <c r="E66" s="27">
        <v>11293.85</v>
      </c>
      <c r="F66" s="28">
        <v>33650.51</v>
      </c>
      <c r="G66" s="27">
        <v>15084.13</v>
      </c>
    </row>
    <row r="67" spans="2:7" ht="14.25">
      <c r="B67" s="6" t="s">
        <v>123</v>
      </c>
      <c r="C67" s="29" t="s">
        <v>124</v>
      </c>
      <c r="D67" s="30">
        <v>1453.7</v>
      </c>
      <c r="E67" s="31">
        <v>678.1</v>
      </c>
      <c r="F67" s="41">
        <v>1404.4</v>
      </c>
      <c r="G67" s="41">
        <v>674.49</v>
      </c>
    </row>
    <row r="68" spans="2:7" ht="14.25">
      <c r="B68" s="6" t="s">
        <v>125</v>
      </c>
      <c r="C68" s="29" t="s">
        <v>126</v>
      </c>
      <c r="D68" s="30">
        <v>20778.58</v>
      </c>
      <c r="E68" s="31">
        <v>10001.89</v>
      </c>
      <c r="F68" s="41">
        <v>26046.26</v>
      </c>
      <c r="G68" s="41">
        <v>13786.24</v>
      </c>
    </row>
    <row r="69" spans="2:7" ht="14.25">
      <c r="B69" s="6" t="s">
        <v>127</v>
      </c>
      <c r="C69" s="29" t="s">
        <v>128</v>
      </c>
      <c r="D69" s="30">
        <v>645.2</v>
      </c>
      <c r="E69" s="31">
        <v>206.18</v>
      </c>
      <c r="F69" s="41">
        <v>4661.75</v>
      </c>
      <c r="G69" s="41">
        <v>201.52</v>
      </c>
    </row>
    <row r="70" spans="2:7" ht="27">
      <c r="B70" s="8" t="s">
        <v>129</v>
      </c>
      <c r="C70" s="29" t="s">
        <v>130</v>
      </c>
      <c r="D70" s="30">
        <v>1282</v>
      </c>
      <c r="E70" s="31">
        <v>407.68</v>
      </c>
      <c r="F70" s="41">
        <v>1538.1</v>
      </c>
      <c r="G70" s="41">
        <v>421.88</v>
      </c>
    </row>
    <row r="71" spans="2:7" ht="14.25">
      <c r="B71" s="34" t="s">
        <v>46</v>
      </c>
      <c r="C71" s="35" t="s">
        <v>47</v>
      </c>
      <c r="D71" s="28">
        <v>19185.7</v>
      </c>
      <c r="E71" s="27">
        <v>9718.99</v>
      </c>
      <c r="F71" s="28">
        <v>24768.65</v>
      </c>
      <c r="G71" s="27">
        <v>9669.03</v>
      </c>
    </row>
    <row r="72" spans="2:7" ht="14.25">
      <c r="B72" s="6" t="s">
        <v>131</v>
      </c>
      <c r="C72" s="29" t="s">
        <v>132</v>
      </c>
      <c r="D72" s="30">
        <v>12807.38</v>
      </c>
      <c r="E72" s="31">
        <v>7249.9</v>
      </c>
      <c r="F72" s="30">
        <v>13901.47</v>
      </c>
      <c r="G72" s="41">
        <v>7302.16</v>
      </c>
    </row>
    <row r="73" spans="2:7" ht="14.25">
      <c r="B73" s="6" t="s">
        <v>133</v>
      </c>
      <c r="C73" s="29" t="s">
        <v>134</v>
      </c>
      <c r="D73" s="30">
        <v>1924.99</v>
      </c>
      <c r="E73" s="31">
        <v>353.14</v>
      </c>
      <c r="F73" s="30">
        <v>6183.95</v>
      </c>
      <c r="G73" s="41">
        <v>551.52</v>
      </c>
    </row>
    <row r="74" spans="2:7" ht="27">
      <c r="B74" s="8" t="s">
        <v>135</v>
      </c>
      <c r="C74" s="29" t="s">
        <v>136</v>
      </c>
      <c r="D74" s="30">
        <v>4453.33</v>
      </c>
      <c r="E74" s="31">
        <v>2115.95</v>
      </c>
      <c r="F74" s="30">
        <v>4683.23</v>
      </c>
      <c r="G74" s="41">
        <v>1815.35</v>
      </c>
    </row>
    <row r="75" spans="2:7" ht="27">
      <c r="B75" s="39" t="s">
        <v>59</v>
      </c>
      <c r="C75" s="35" t="s">
        <v>58</v>
      </c>
      <c r="D75" s="28"/>
      <c r="E75" s="28"/>
      <c r="F75" s="28">
        <v>28.5</v>
      </c>
      <c r="G75" s="28"/>
    </row>
    <row r="76" spans="2:7" ht="20.25" customHeight="1">
      <c r="B76" s="34" t="s">
        <v>48</v>
      </c>
      <c r="C76" s="35"/>
      <c r="D76" s="28">
        <f>+D27+D35+D37+D40+D47+D52+D55+D61+D64+D66+D71</f>
        <v>1031781.6599999999</v>
      </c>
      <c r="E76" s="28">
        <f>+E27+E35+E37+E40+E47+E52+E55+E61+E64+E66+E71</f>
        <v>407737.74999999994</v>
      </c>
      <c r="F76" s="28">
        <f>+F27+F35+F37+F40+F47+F52+F55+F61+F64+F66+F71+F75</f>
        <v>1108838.1</v>
      </c>
      <c r="G76" s="28">
        <f>+G27+G35+G37+G40+G47+G52+G55+G61+G64+G66+G71</f>
        <v>437517.76</v>
      </c>
    </row>
    <row r="77" ht="14.25">
      <c r="A77" s="1"/>
    </row>
    <row r="78" spans="1:6" ht="50.25" customHeight="1">
      <c r="A78" s="12"/>
      <c r="B78" s="51" t="s">
        <v>64</v>
      </c>
      <c r="C78" s="52"/>
      <c r="D78" s="52"/>
      <c r="E78" s="52"/>
      <c r="F78" s="52"/>
    </row>
    <row r="79" ht="12" customHeight="1">
      <c r="A79" s="14"/>
    </row>
    <row r="80" spans="1:6" ht="21" customHeight="1">
      <c r="A80" s="14"/>
      <c r="B80" s="64" t="s">
        <v>56</v>
      </c>
      <c r="C80" s="65"/>
      <c r="D80" s="48"/>
      <c r="E80" s="53"/>
      <c r="F80" s="53"/>
    </row>
    <row r="81" spans="1:6" ht="12.75" customHeight="1">
      <c r="A81" s="14">
        <v>1</v>
      </c>
      <c r="B81" s="49">
        <v>2</v>
      </c>
      <c r="C81" s="66"/>
      <c r="D81" s="67"/>
      <c r="E81" s="49">
        <v>3</v>
      </c>
      <c r="F81" s="54"/>
    </row>
    <row r="82" spans="1:6" ht="30" customHeight="1">
      <c r="A82" s="44">
        <v>1</v>
      </c>
      <c r="B82" s="57" t="s">
        <v>50</v>
      </c>
      <c r="C82" s="58"/>
      <c r="D82" s="50"/>
      <c r="E82" s="63">
        <v>89</v>
      </c>
      <c r="F82" s="63"/>
    </row>
    <row r="83" spans="1:6" ht="33" customHeight="1">
      <c r="A83" s="46">
        <v>2</v>
      </c>
      <c r="B83" s="57" t="s">
        <v>51</v>
      </c>
      <c r="C83" s="58"/>
      <c r="D83" s="50"/>
      <c r="E83" s="55">
        <v>26623</v>
      </c>
      <c r="F83" s="56"/>
    </row>
    <row r="84" spans="1:7" ht="27.75" customHeight="1">
      <c r="A84" s="45">
        <v>3</v>
      </c>
      <c r="B84" s="57" t="s">
        <v>52</v>
      </c>
      <c r="C84" s="58"/>
      <c r="D84" s="50"/>
      <c r="E84" s="55">
        <v>1173</v>
      </c>
      <c r="F84" s="56"/>
      <c r="G84" s="13"/>
    </row>
    <row r="85" spans="1:7" ht="32.25" customHeight="1">
      <c r="A85" s="45">
        <v>4</v>
      </c>
      <c r="B85" s="68" t="s">
        <v>57</v>
      </c>
      <c r="C85" s="47"/>
      <c r="D85" s="47"/>
      <c r="E85" s="55">
        <v>233514</v>
      </c>
      <c r="F85" s="71"/>
      <c r="G85" s="13"/>
    </row>
    <row r="86" spans="2:6" ht="26.25" customHeight="1">
      <c r="B86" s="5"/>
      <c r="C86" s="13"/>
      <c r="D86" s="13"/>
      <c r="E86" s="13"/>
      <c r="F86" s="13"/>
    </row>
    <row r="87" spans="2:6" ht="15">
      <c r="B87" s="3" t="s">
        <v>65</v>
      </c>
      <c r="C87" s="13"/>
      <c r="D87" s="13"/>
      <c r="E87" s="13"/>
      <c r="F87" s="13"/>
    </row>
    <row r="88" spans="2:6" ht="15">
      <c r="B88" s="5"/>
      <c r="C88" s="13"/>
      <c r="D88" s="13"/>
      <c r="E88" s="13"/>
      <c r="F88" s="13"/>
    </row>
    <row r="89" spans="2:6" ht="35.25" customHeight="1">
      <c r="B89" s="59" t="s">
        <v>66</v>
      </c>
      <c r="C89" s="60"/>
      <c r="D89" s="60"/>
      <c r="E89" s="60"/>
      <c r="F89" s="13"/>
    </row>
    <row r="90" spans="2:6" ht="14.25">
      <c r="B90" s="13"/>
      <c r="C90" s="13"/>
      <c r="D90" s="13"/>
      <c r="E90" s="13"/>
      <c r="F90" s="13"/>
    </row>
    <row r="91" spans="2:6" ht="14.25">
      <c r="B91" s="13"/>
      <c r="C91" s="13"/>
      <c r="D91" s="13"/>
      <c r="E91" s="13"/>
      <c r="F91" s="13"/>
    </row>
    <row r="92" spans="2:6" ht="14.25">
      <c r="B92" s="13"/>
      <c r="C92" s="13"/>
      <c r="D92" s="13"/>
      <c r="E92" s="13"/>
      <c r="F92" s="13"/>
    </row>
    <row r="93" spans="2:6" ht="14.25">
      <c r="B93" s="13"/>
      <c r="C93" s="13"/>
      <c r="D93" s="13"/>
      <c r="E93" s="13"/>
      <c r="F93" s="13"/>
    </row>
    <row r="94" spans="2:6" ht="14.25">
      <c r="B94" s="13"/>
      <c r="C94" s="13"/>
      <c r="D94" s="13"/>
      <c r="E94" s="13"/>
      <c r="F94" s="13"/>
    </row>
    <row r="95" spans="2:6" ht="14.25">
      <c r="B95" s="13"/>
      <c r="C95" s="13"/>
      <c r="D95" s="13"/>
      <c r="E95" s="13"/>
      <c r="F95" s="13"/>
    </row>
    <row r="96" ht="14.25">
      <c r="B96" s="13"/>
    </row>
  </sheetData>
  <sheetProtection/>
  <mergeCells count="23">
    <mergeCell ref="B1:J1"/>
    <mergeCell ref="B89:E89"/>
    <mergeCell ref="B25:F25"/>
    <mergeCell ref="E82:F82"/>
    <mergeCell ref="B80:D80"/>
    <mergeCell ref="B81:D81"/>
    <mergeCell ref="B82:D82"/>
    <mergeCell ref="B85:D85"/>
    <mergeCell ref="B3:J3"/>
    <mergeCell ref="E85:F85"/>
    <mergeCell ref="B78:F78"/>
    <mergeCell ref="E80:F80"/>
    <mergeCell ref="E81:F81"/>
    <mergeCell ref="E83:F83"/>
    <mergeCell ref="E84:F84"/>
    <mergeCell ref="B83:D83"/>
    <mergeCell ref="B84:D84"/>
    <mergeCell ref="B6:B7"/>
    <mergeCell ref="C6:C7"/>
    <mergeCell ref="D6:E6"/>
    <mergeCell ref="F6:H6"/>
    <mergeCell ref="I6:J6"/>
    <mergeCell ref="B9:J9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2023-03-10T03:10:09Z</dcterms:modified>
  <cp:category/>
  <cp:version/>
  <cp:contentType/>
  <cp:contentStatus/>
</cp:coreProperties>
</file>