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0" windowWidth="15600" windowHeight="11700" tabRatio="500"/>
  </bookViews>
  <sheets>
    <sheet name="Контейнеры" sheetId="2" r:id="rId1"/>
    <sheet name="Лист1" sheetId="1" state="hidden" r:id="rId2"/>
  </sheets>
  <externalReferences>
    <externalReference r:id="rId3"/>
  </externalReferences>
  <definedNames>
    <definedName name="_xlnm.Print_Area" localSheetId="0">Контейнеры!$A$3:$S$99</definedName>
  </definedNames>
  <calcPr calcId="145621"/>
</workbook>
</file>

<file path=xl/calcChain.xml><?xml version="1.0" encoding="utf-8"?>
<calcChain xmlns="http://schemas.openxmlformats.org/spreadsheetml/2006/main">
  <c r="A14" i="2" l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N32" i="2"/>
  <c r="N33" i="2"/>
  <c r="N19" i="2"/>
  <c r="A10" i="2" l="1"/>
  <c r="A11" i="2" s="1"/>
  <c r="A12" i="2" s="1"/>
  <c r="A13" i="2" l="1"/>
  <c r="L76" i="2"/>
  <c r="M54" i="2" l="1"/>
  <c r="L73" i="2"/>
  <c r="L74" i="2"/>
  <c r="L75" i="2"/>
  <c r="L72" i="2"/>
  <c r="M52" i="2"/>
  <c r="M53" i="2"/>
  <c r="M51" i="2"/>
  <c r="M48" i="2"/>
  <c r="M49" i="2"/>
  <c r="M50" i="2"/>
  <c r="M47" i="2"/>
  <c r="N20" i="2" l="1"/>
  <c r="N21" i="2"/>
  <c r="N22" i="2"/>
  <c r="N23" i="2"/>
  <c r="N24" i="2"/>
  <c r="N25" i="2"/>
  <c r="N26" i="2"/>
  <c r="N27" i="2"/>
  <c r="N28" i="2"/>
  <c r="N29" i="2"/>
  <c r="N30" i="2"/>
  <c r="N31" i="2"/>
  <c r="N13" i="2"/>
  <c r="N14" i="2"/>
  <c r="N15" i="2"/>
  <c r="N16" i="2"/>
  <c r="N17" i="2"/>
  <c r="N18" i="2"/>
  <c r="N10" i="2"/>
  <c r="N11" i="2"/>
  <c r="N12" i="2"/>
  <c r="C28" i="2"/>
  <c r="C29" i="2"/>
  <c r="C20" i="2"/>
  <c r="C22" i="2"/>
  <c r="C23" i="2"/>
  <c r="C25" i="2"/>
  <c r="C26" i="2"/>
  <c r="N53" i="2" l="1"/>
  <c r="N47" i="2"/>
  <c r="N48" i="2"/>
  <c r="N49" i="2"/>
  <c r="N52" i="2"/>
  <c r="N51" i="2"/>
  <c r="N50" i="2"/>
</calcChain>
</file>

<file path=xl/sharedStrings.xml><?xml version="1.0" encoding="utf-8"?>
<sst xmlns="http://schemas.openxmlformats.org/spreadsheetml/2006/main" count="758" uniqueCount="287">
  <si>
    <t>№ п/п</t>
  </si>
  <si>
    <t>Район города</t>
  </si>
  <si>
    <t>Принадлежность земельного участка, на котором расположена контейнерная площадка</t>
  </si>
  <si>
    <t>Географические координаты</t>
  </si>
  <si>
    <t>Данные о нахождении мест (площадок) накопления твердых коммунальных отходов</t>
  </si>
  <si>
    <t>Используемое покрытие</t>
  </si>
  <si>
    <t>Данные о технических характеристиках мест  (площадок) накопления твердых коммунальных отходов</t>
  </si>
  <si>
    <t>Вид оборудования (контейнер, бункер)</t>
  </si>
  <si>
    <t>Данные о собственниках мест (площадок) накопления твердых коммунальных отходов</t>
  </si>
  <si>
    <t>ОГРН</t>
  </si>
  <si>
    <t>Данные об источниках образования твердых коммунальных отходов, которые складируютсчя в местах (на площадках) накопления твердых коммунальных отходов</t>
  </si>
  <si>
    <t>Фактический адрес объекта капитального строительства</t>
  </si>
  <si>
    <t>На придомовой территории</t>
  </si>
  <si>
    <t>На муниципальных землях</t>
  </si>
  <si>
    <t>На землях неразграниченной государственной собственности</t>
  </si>
  <si>
    <t>Высота ограждения, м</t>
  </si>
  <si>
    <t>Количество контейнеров, (бункеров)</t>
  </si>
  <si>
    <t xml:space="preserve">Реестр мест (площадок) накопления твердых коммунальных отходов </t>
  </si>
  <si>
    <r>
      <t>Площадь площадки, м</t>
    </r>
    <r>
      <rPr>
        <vertAlign val="superscript"/>
        <sz val="11"/>
        <rFont val="Times New Roman"/>
        <family val="1"/>
        <charset val="204"/>
      </rPr>
      <t>2</t>
    </r>
  </si>
  <si>
    <r>
      <t>Объем одного контейнера (бункера), м</t>
    </r>
    <r>
      <rPr>
        <vertAlign val="superscript"/>
        <sz val="11"/>
        <rFont val="Times New Roman"/>
        <family val="1"/>
        <charset val="204"/>
      </rPr>
      <t>3</t>
    </r>
  </si>
  <si>
    <t>Адрес (улица, дом, строение)</t>
  </si>
  <si>
    <t>Номер площадки на схеме *</t>
  </si>
  <si>
    <t>* - заполняется с 01.01.2019 при наличии схемы рзмещения мест (площадок) накопления твердых коммунальных отходов</t>
  </si>
  <si>
    <t>Наличие оборудованной площадки для сбора крупногабаритных отходов (да/нет)</t>
  </si>
  <si>
    <t>Полное наименование юридического лица или ФИО индивидуального предпринимателя (ИП)</t>
  </si>
  <si>
    <t>-</t>
  </si>
  <si>
    <t>контейнер</t>
  </si>
  <si>
    <t>Фактический адрес (для ИП адрес регистрации по месту жительства)</t>
  </si>
  <si>
    <t>нет</t>
  </si>
  <si>
    <t>с.Холмогорское</t>
  </si>
  <si>
    <t>Кадатская,1</t>
  </si>
  <si>
    <t>бетон</t>
  </si>
  <si>
    <t xml:space="preserve"> МО Холмогорский сельсовет</t>
  </si>
  <si>
    <t>с. Холмогорское, ул. Кадатская,1</t>
  </si>
  <si>
    <t>Кадатская,13 А</t>
  </si>
  <si>
    <t>Кадатская,6 А</t>
  </si>
  <si>
    <t>40 Лет Победы,10</t>
  </si>
  <si>
    <t>грунт</t>
  </si>
  <si>
    <t>с. Холмогорское, ул. Кадатская,13А</t>
  </si>
  <si>
    <t>с. Холмогорское, ул. Кадатская,6 А</t>
  </si>
  <si>
    <t>*</t>
  </si>
  <si>
    <t>с. Холмогорское, ул. 40 Лет  Победы</t>
  </si>
  <si>
    <t>Первомайская,17</t>
  </si>
  <si>
    <t>Первомайская,21</t>
  </si>
  <si>
    <t>с. Холмогорское, ул. Первомайская</t>
  </si>
  <si>
    <t>с. Холмогорское, ул. Декабристов</t>
  </si>
  <si>
    <t>мкр. Энергетик 43а</t>
  </si>
  <si>
    <t>Октябрьская,      20</t>
  </si>
  <si>
    <t>с. Холмогорское, мкр Энергетиков</t>
  </si>
  <si>
    <t>с. Холмогорское, ул. Октябрьская</t>
  </si>
  <si>
    <t>Спортивная,1</t>
  </si>
  <si>
    <t>с. Холмогорское, ул. Спортивная</t>
  </si>
  <si>
    <t>с. Холмогорское, ул. Центральная</t>
  </si>
  <si>
    <t>с. Холмогорское, ул. Молодежная</t>
  </si>
  <si>
    <t>с. Холмогорское, ул. Южная</t>
  </si>
  <si>
    <t>с. Холмогорское, пер. Тихий</t>
  </si>
  <si>
    <t>с. Холмогорское, ул. Центральная,14</t>
  </si>
  <si>
    <t>п. Инголь</t>
  </si>
  <si>
    <t>кв. Путейский,38</t>
  </si>
  <si>
    <t>Ачинская дистанция  филиала ОАО "РЖД"</t>
  </si>
  <si>
    <t>г. Ачинск, ул. Привокзальная,70</t>
  </si>
  <si>
    <t>п. Инголь, нежилое здание (пассажирское)</t>
  </si>
  <si>
    <t xml:space="preserve">п. Инголь </t>
  </si>
  <si>
    <t>кв. Путейский,39</t>
  </si>
  <si>
    <t xml:space="preserve">п.Инголь, кв. Путейский, служебное здание, пожарной  команды </t>
  </si>
  <si>
    <t>с. Шушь</t>
  </si>
  <si>
    <t>п. Шушь, стр.4 , нежилое здание, Пост  ЭЦ</t>
  </si>
  <si>
    <t>ст. . Дубинино</t>
  </si>
  <si>
    <t xml:space="preserve"> Стр.4</t>
  </si>
  <si>
    <t>ул. Дубинино</t>
  </si>
  <si>
    <t>ул. Советская,2, здание ДС</t>
  </si>
  <si>
    <t>кв. Путейский,3А</t>
  </si>
  <si>
    <t>кв. Путейский,6</t>
  </si>
  <si>
    <t>кв. Путейский,7</t>
  </si>
  <si>
    <t>кв. Путейский,8</t>
  </si>
  <si>
    <t>кв. Путейский,10</t>
  </si>
  <si>
    <t>кв. Путейский,23</t>
  </si>
  <si>
    <t xml:space="preserve">МО Ивановского сельсовета  </t>
  </si>
  <si>
    <t>п. Инголь, ул. Строителей, 1А</t>
  </si>
  <si>
    <t xml:space="preserve">многоквартирные дома  кв. Путейский </t>
  </si>
  <si>
    <t>деревянные контейнеры</t>
  </si>
  <si>
    <t>ул. Декабристов,           14 Б</t>
  </si>
  <si>
    <t>Южная 29</t>
  </si>
  <si>
    <t>Декабристов,10</t>
  </si>
  <si>
    <t>Декабристов,14</t>
  </si>
  <si>
    <t>В 0,3 км на юго-восток от п.Инголь</t>
  </si>
  <si>
    <t>В 500 м. к юго-западу от с.Ивановка</t>
  </si>
  <si>
    <r>
      <t xml:space="preserve">В 580 м к юго-западу от </t>
    </r>
    <r>
      <rPr>
        <u/>
        <sz val="8"/>
        <color theme="1"/>
        <rFont val="Times New Roman"/>
        <family val="1"/>
        <charset val="204"/>
      </rPr>
      <t>д.Сорокино</t>
    </r>
  </si>
  <si>
    <t>В 3,5 км. южнее с. Холмогорское</t>
  </si>
  <si>
    <t>В 55 м к югу от с.Береш</t>
  </si>
  <si>
    <t>В 420 м к юго-востоку от с.Ажинское</t>
  </si>
  <si>
    <t>В 220 м к западу от д.Линево</t>
  </si>
  <si>
    <t>В 552 м к северо-западу от д.Гляден</t>
  </si>
  <si>
    <t>В 30 м. на юго-запад от с.Темра, ул.Калинина, 117</t>
  </si>
  <si>
    <t>В 1,1 км. на запад от с. Парная</t>
  </si>
  <si>
    <t>С.Новоалтатка, ул.Школьная в 240 м. на север от нежилого здания котельной № 29</t>
  </si>
  <si>
    <t>Д.Глинка в 113 м на северо-запад от ул.Центральная.20</t>
  </si>
  <si>
    <t>Д.Белоозерка в 320 м на северо-восток от ул. Восточная,21</t>
  </si>
  <si>
    <t>В 220 м на юго-восток от д.Новокурск</t>
  </si>
  <si>
    <t>В 80 м на север от п.Крутоярский</t>
  </si>
  <si>
    <t>В 150 м на юго-восток от д.Скрипачи</t>
  </si>
  <si>
    <t>В 90 м к северо-востоку от д.Горбы</t>
  </si>
  <si>
    <t>В 166 м к востоку от д.Гудково</t>
  </si>
  <si>
    <t>В 290 м к северо-западу от с.Березовское</t>
  </si>
  <si>
    <t>В 220 м к югу от д.Ершово</t>
  </si>
  <si>
    <t>В 185 м на север от ул.Советская,20 с. Дубинино</t>
  </si>
  <si>
    <t>В 150 м на юг от д.Росинка</t>
  </si>
  <si>
    <t>В 90 м на северо-запад от с.Никольск</t>
  </si>
  <si>
    <t>В 250м к северо-западу от д.Можары</t>
  </si>
  <si>
    <t>В 120 м к северу от с.Шушь</t>
  </si>
  <si>
    <t>В 25 м к востоку от д.Косонголь</t>
  </si>
  <si>
    <t>В 200м. на юг от с. Малое Озеро</t>
  </si>
  <si>
    <t>В 450 м. на восток от с. Ораки</t>
  </si>
  <si>
    <t>В 760 м. на запад ул. Центральная д. Косые Ложки</t>
  </si>
  <si>
    <t>Д. Сартачуль</t>
  </si>
  <si>
    <t>с. Ивановка</t>
  </si>
  <si>
    <t>д.Сорокино</t>
  </si>
  <si>
    <t>с.Береш</t>
  </si>
  <si>
    <t>д.Линево</t>
  </si>
  <si>
    <t>д. Усть-Парная</t>
  </si>
  <si>
    <t>с. Темра</t>
  </si>
  <si>
    <t>с. Парная</t>
  </si>
  <si>
    <t>д. Глинка</t>
  </si>
  <si>
    <t>д. Белоозерка</t>
  </si>
  <si>
    <t>д. Новокурск</t>
  </si>
  <si>
    <t>п. Крутоярский</t>
  </si>
  <si>
    <t>д. Горбы</t>
  </si>
  <si>
    <t>д. Гудково</t>
  </si>
  <si>
    <t>д. Скворцово</t>
  </si>
  <si>
    <t>д. Росинка</t>
  </si>
  <si>
    <t>д. Можары</t>
  </si>
  <si>
    <t>с. Малое Озеро</t>
  </si>
  <si>
    <t>с. Ораки</t>
  </si>
  <si>
    <t>д. Косые Ложки</t>
  </si>
  <si>
    <t>д. Сартачуль</t>
  </si>
  <si>
    <t>с. Ажинское</t>
  </si>
  <si>
    <t>В 330 м на северо-восток от д. Скворцово</t>
  </si>
  <si>
    <t>д. Гляден</t>
  </si>
  <si>
    <t>с.Новоалтатка</t>
  </si>
  <si>
    <t>л. Скрипачи</t>
  </si>
  <si>
    <t>с. Березовское</t>
  </si>
  <si>
    <t>д. Ершово</t>
  </si>
  <si>
    <t>с. Дубинино</t>
  </si>
  <si>
    <t>с. Никольск</t>
  </si>
  <si>
    <t>д. Косонголь</t>
  </si>
  <si>
    <t>площадка временного накопления отходов</t>
  </si>
  <si>
    <t>МО Парнинский сельсовет</t>
  </si>
  <si>
    <t>МО Новоалтатский сельсовет</t>
  </si>
  <si>
    <t> село Новоалтатка, улица Советская, 6</t>
  </si>
  <si>
    <t>МО Березовского сельсовета</t>
  </si>
  <si>
    <t>село Березовское, Советская улица, д. 63 </t>
  </si>
  <si>
    <t>МО Родниковского сельсовета</t>
  </si>
  <si>
    <t>село Родники, улица Горького, 5</t>
  </si>
  <si>
    <t>МО Шушенского сельсовета</t>
  </si>
  <si>
    <t>село Шушь, Административный переулок, 1</t>
  </si>
  <si>
    <t>село Шушь, Административный переулок, 2</t>
  </si>
  <si>
    <t>село Шушь, Административный переулок, 3</t>
  </si>
  <si>
    <t>село Парная, Октябрьская улица, 7</t>
  </si>
  <si>
    <t>село Парная, Октябрьская улица, 8</t>
  </si>
  <si>
    <t>село Парная, Октябрьская улица, 9</t>
  </si>
  <si>
    <t>село Парная, Октябрьская улица, 10</t>
  </si>
  <si>
    <t>жители  поселений</t>
  </si>
  <si>
    <t>Приложение к письму администрации Шарыповского райрна</t>
  </si>
  <si>
    <t xml:space="preserve">                    </t>
  </si>
  <si>
    <t>"_______     "________________ 2019 г</t>
  </si>
  <si>
    <t>55,5141    88,714</t>
  </si>
  <si>
    <t>55,5566    88,7738</t>
  </si>
  <si>
    <t>55,5093    88,8493</t>
  </si>
  <si>
    <t>55,4303    89,1123</t>
  </si>
  <si>
    <t>55,4942   89,1443</t>
  </si>
  <si>
    <t>55,5455     89,2224</t>
  </si>
  <si>
    <t>55,3894    89,078</t>
  </si>
  <si>
    <t>B 75 м к югу от д.Усть Парная</t>
  </si>
  <si>
    <t>55,5519     89,2095</t>
  </si>
  <si>
    <t>55,5025    89,2814</t>
  </si>
  <si>
    <t>55,4259    89,2657</t>
  </si>
  <si>
    <t>55,2834    89,194</t>
  </si>
  <si>
    <t>55,7311   89,4823</t>
  </si>
  <si>
    <t>55,7725     89,521</t>
  </si>
  <si>
    <t>55,6527    89,5487</t>
  </si>
  <si>
    <t>55,7592    89,3375</t>
  </si>
  <si>
    <t>55,7263    89,6233</t>
  </si>
  <si>
    <t>55,7863    89,3964</t>
  </si>
  <si>
    <t>55,9011    89.6088</t>
  </si>
  <si>
    <t>55,8503    89,583</t>
  </si>
  <si>
    <t>55,943   89,3881</t>
  </si>
  <si>
    <t>55,6768    89,1115</t>
  </si>
  <si>
    <t>55,6361    89,2188</t>
  </si>
  <si>
    <t>55,6897   89,3402</t>
  </si>
  <si>
    <t>55,6898   89,1478</t>
  </si>
  <si>
    <t>55,5105   89,588</t>
  </si>
  <si>
    <t>55,6001    89,452</t>
  </si>
  <si>
    <t>55,637   89,4268</t>
  </si>
  <si>
    <t>55,1216    89,3415</t>
  </si>
  <si>
    <t>55,3287   89,5264</t>
  </si>
  <si>
    <t>55,3738   89,2069</t>
  </si>
  <si>
    <t>55,2499  89,2127</t>
  </si>
  <si>
    <t>д.Большое Озеро</t>
  </si>
  <si>
    <t>55,1897  89,3289</t>
  </si>
  <si>
    <t>село Парная, Октябрьская улица, 11</t>
  </si>
  <si>
    <t>"Широта: 55,4686° Долгота: 89,1409°"</t>
  </si>
  <si>
    <t>"Широта: 55,4693° Долгота: 89,1347°"</t>
  </si>
  <si>
    <t>"Широта: 55,4706° Долгота: 89,1375°"</t>
  </si>
  <si>
    <t>"Широта: 55,4671° Долгота: 89,1371°"</t>
  </si>
  <si>
    <t>"Широта: 55,4627° Долгота: 89,1343°"</t>
  </si>
  <si>
    <t>"Широта: 55,4624° Долгота: 89,1334°"</t>
  </si>
  <si>
    <t>"Широта: 55,4581° Долгота: 89,1319°"</t>
  </si>
  <si>
    <t>"Широта: 55,4474° Долгота: 89,1171°"</t>
  </si>
  <si>
    <t>"Широта: 55,4544° Долгота: 89,1271°"</t>
  </si>
  <si>
    <t>"Широта: 55,4528° Долгота: 89,1271°"</t>
  </si>
  <si>
    <t>"Широта: 55,455° Долгота: 89,1318°"</t>
  </si>
  <si>
    <t>"Широта: 55,4539° Долгота: 89,1376°"</t>
  </si>
  <si>
    <t>"Широта: 55,4495° Долгота: 89,1233°"</t>
  </si>
  <si>
    <t>"Широта: 55,4521° Долгота: 89,1334°"</t>
  </si>
  <si>
    <t>"Широта: 55,4524° Долгота: 89,134°"</t>
  </si>
  <si>
    <t>"Широта: 55,4531° Долгота: 89,1358°"</t>
  </si>
  <si>
    <t>"Широта: 55,4496° Долгота: 89,1249°"</t>
  </si>
  <si>
    <t>"Широта: 55,4495° Долгота: 89,1262°"</t>
  </si>
  <si>
    <t>"Широта: 55,4514° Долгота: 89,1293°"</t>
  </si>
  <si>
    <t>"Широта: 55,4516° Долгота: 89,13°"</t>
  </si>
  <si>
    <t>с. Холмогорское</t>
  </si>
  <si>
    <t>"Широта: 55,457° Долгота: 89,1333°"</t>
  </si>
  <si>
    <t>"Широта: 55,4563° Долгота: 89,1238°"</t>
  </si>
  <si>
    <t>55,5151     88,7113</t>
  </si>
  <si>
    <t>55,5150   88,7106</t>
  </si>
  <si>
    <t>55,6659    89,4176</t>
  </si>
  <si>
    <t>55,6204    89,0997</t>
  </si>
  <si>
    <t>"Широта: 55,5199° Долгота: 88,7089°"</t>
  </si>
  <si>
    <t>"Широта: 55,5172° Долгота: 88,7148°"</t>
  </si>
  <si>
    <t>"Широта: 55,518° Долгота: 88,7116°"</t>
  </si>
  <si>
    <t>"Широта: 55,515° Долгота: 88,7097°"</t>
  </si>
  <si>
    <t>"Широта: 55,5166° Долгота: 88,7087°"</t>
  </si>
  <si>
    <t>"Широта: 55,5176° Долгота: 88,7056°"</t>
  </si>
  <si>
    <t>55,7733     89,7396</t>
  </si>
  <si>
    <t>промбаза "Энергетиков"</t>
  </si>
  <si>
    <t>водонепроницаемая поверхность</t>
  </si>
  <si>
    <t>филиал "Березовский ГРЭС" ПАО "Юнипро"</t>
  </si>
  <si>
    <t>с.Холмогорское, промбаза Энергетиков</t>
  </si>
  <si>
    <t xml:space="preserve"> в здании электрофильтров</t>
  </si>
  <si>
    <t>55,34 40    89,04</t>
  </si>
  <si>
    <t xml:space="preserve">55,34 35  80, 04 24 </t>
  </si>
  <si>
    <t xml:space="preserve"> у здания пуско-отопительной котельной №1</t>
  </si>
  <si>
    <t>55,34 35  80, 04 25</t>
  </si>
  <si>
    <t xml:space="preserve"> у здания пуско-отопительной котельной №2</t>
  </si>
  <si>
    <t>55,34 44  80, 04 37</t>
  </si>
  <si>
    <t>у здания блока топливоподачи</t>
  </si>
  <si>
    <t xml:space="preserve">55,34 40     89,04 44                         </t>
  </si>
  <si>
    <t>у здания узла пересыпки № 1</t>
  </si>
  <si>
    <t>экипировочно-транспортный блок</t>
  </si>
  <si>
    <t>55,34  35      89.04 38</t>
  </si>
  <si>
    <t>55,34  39     89.03 58</t>
  </si>
  <si>
    <t>у здания  мастерских по ремонту КАГ-24</t>
  </si>
  <si>
    <t>55,34 39    89,04  08</t>
  </si>
  <si>
    <t>служебно-бытовой корпус</t>
  </si>
  <si>
    <t>55,34  39       89,04 08</t>
  </si>
  <si>
    <t>база технического флота</t>
  </si>
  <si>
    <t>55,34 42    89,03  29</t>
  </si>
  <si>
    <t>база водосливная плотина</t>
  </si>
  <si>
    <t>55,35  13     89,03 53</t>
  </si>
  <si>
    <t>земснаряд</t>
  </si>
  <si>
    <t>55,34 37  89,04 11</t>
  </si>
  <si>
    <t>возле инженерно-лабораторного корпуса, со стороны служебно-бытового корпуса</t>
  </si>
  <si>
    <t>55,34  34    89,04 14</t>
  </si>
  <si>
    <t>возле инженерно-лабораторного корпуса, со стороны лаболатории психофизическорго обеспечения</t>
  </si>
  <si>
    <t>55,34 31     89,04 03</t>
  </si>
  <si>
    <t>автобусная стоянка (отводящий канал)</t>
  </si>
  <si>
    <t>55,34 37   89,04 20</t>
  </si>
  <si>
    <t>водоподготовительная установка</t>
  </si>
  <si>
    <t>55,34 42    89,04 27</t>
  </si>
  <si>
    <t>склад хим. Реагентов</t>
  </si>
  <si>
    <t>55,34  45    89,04 05</t>
  </si>
  <si>
    <t>площадка перед блочным щитом управления</t>
  </si>
  <si>
    <t>55,33 13  89,06 14</t>
  </si>
  <si>
    <t>Хлораторная, у здания со стороны контрольно- пропускного пункта</t>
  </si>
  <si>
    <t>55, 33 29    89, 06 22</t>
  </si>
  <si>
    <t>через дорогу  от здания ВДНС</t>
  </si>
  <si>
    <t>филиал "КАТЭКэнергоремонт"ООО "КВАРЦГрупп</t>
  </si>
  <si>
    <t>Шарыповский район,промбаза Энергетиков, участок 1</t>
  </si>
  <si>
    <t>55,44 54     89,16 17</t>
  </si>
  <si>
    <t>Центральная,69</t>
  </si>
  <si>
    <t>Широта: 55,4563° Долгота: 89,128°</t>
  </si>
  <si>
    <t>Южная 17</t>
  </si>
  <si>
    <t>Южная 7</t>
  </si>
  <si>
    <t>мкр. Луговой</t>
  </si>
  <si>
    <t>Широта 55,4466</t>
  </si>
  <si>
    <t>Широта  55,4466</t>
  </si>
  <si>
    <t>с. Холмогорское, мкр. Луговой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</si>
</sst>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7;&#1087;&#1080;&#1089;&#1082;&#1072;%202018/&#1054;&#1058;&#1042;&#1045;&#1058;%20&#1055;&#1054;%20&#1054;&#1058;&#1061;&#1054;&#1044;&#1040;&#1052;/5-&#1060;&#1086;&#1088;&#1084;&#1072;-&#1076;&#1072;&#1085;&#1085;&#1099;&#1077;%20&#1087;&#1086;%20&#1082;&#1086;&#1085;&#1090;&#1077;&#1081;&#1085;&#1077;&#1088;&#1085;&#1099;&#1084;%20&#1087;&#1083;&#1086;&#1097;&#1072;&#1076;&#1082;&#1072;&#1084;%20&#1080;%20&#1082;&#1086;&#1085;&#1090;&#1077;&#1081;&#1085;&#1077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ейнеры"/>
      <sheetName val="Лист1"/>
    </sheetNames>
    <sheetDataSet>
      <sheetData sheetId="0">
        <row r="32">
          <cell r="D32" t="str">
            <v>мкр. Энергентик 43 А</v>
          </cell>
        </row>
        <row r="53">
          <cell r="D53" t="str">
            <v>Молодежная 14</v>
          </cell>
        </row>
        <row r="60">
          <cell r="D60" t="str">
            <v>Южная 2</v>
          </cell>
        </row>
        <row r="61">
          <cell r="D61" t="str">
            <v>Южная 20</v>
          </cell>
        </row>
        <row r="63">
          <cell r="D63" t="str">
            <v>Южная 25</v>
          </cell>
        </row>
        <row r="65">
          <cell r="D65" t="str">
            <v>Южная 5</v>
          </cell>
        </row>
        <row r="70">
          <cell r="D70" t="str">
            <v>Октябрьская 4</v>
          </cell>
        </row>
        <row r="71">
          <cell r="D71" t="str">
            <v>пер. Тихий 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view="pageBreakPreview" zoomScale="93" zoomScaleNormal="60" zoomScaleSheetLayoutView="93" workbookViewId="0">
      <pane ySplit="3" topLeftCell="A4" activePane="bottomLeft" state="frozen"/>
      <selection pane="bottomLeft" activeCell="C96" sqref="C96"/>
    </sheetView>
  </sheetViews>
  <sheetFormatPr defaultColWidth="10.875" defaultRowHeight="15" x14ac:dyDescent="0.25"/>
  <cols>
    <col min="1" max="1" width="4.875" style="1" customWidth="1"/>
    <col min="2" max="2" width="15.125" style="12" customWidth="1"/>
    <col min="3" max="3" width="17.625" style="1" customWidth="1"/>
    <col min="4" max="4" width="10.375" style="1" customWidth="1"/>
    <col min="5" max="5" width="9.375" style="1" customWidth="1"/>
    <col min="6" max="6" width="14.625" style="12" customWidth="1"/>
    <col min="7" max="7" width="10.5" style="12" customWidth="1"/>
    <col min="8" max="8" width="10.875" style="12" customWidth="1"/>
    <col min="9" max="9" width="12.5" style="12" customWidth="1"/>
    <col min="10" max="10" width="12.625" style="12" customWidth="1"/>
    <col min="11" max="11" width="15.125" style="12" customWidth="1"/>
    <col min="12" max="12" width="18.5" style="12" customWidth="1"/>
    <col min="13" max="13" width="22.5" style="12" customWidth="1"/>
    <col min="14" max="14" width="16.5" style="12" customWidth="1"/>
    <col min="15" max="15" width="25.5" style="1" customWidth="1"/>
    <col min="16" max="16" width="10.75" style="8" customWidth="1"/>
    <col min="17" max="17" width="10.125" style="12" customWidth="1"/>
    <col min="18" max="18" width="15" style="8" customWidth="1"/>
    <col min="19" max="19" width="14.75" style="12" customWidth="1"/>
    <col min="20" max="16384" width="10.875" style="1"/>
  </cols>
  <sheetData>
    <row r="1" spans="1:19" s="12" customFormat="1" ht="8.25" customHeight="1" x14ac:dyDescent="0.25">
      <c r="O1" s="25"/>
      <c r="P1" s="25"/>
      <c r="Q1" s="25"/>
      <c r="R1" s="25"/>
    </row>
    <row r="2" spans="1:19" s="12" customFormat="1" hidden="1" x14ac:dyDescent="0.25">
      <c r="O2" s="25"/>
      <c r="P2" s="25"/>
      <c r="Q2" s="25"/>
      <c r="R2" s="25"/>
    </row>
    <row r="3" spans="1:19" s="11" customFormat="1" x14ac:dyDescent="0.25">
      <c r="O3" s="25"/>
      <c r="P3" s="37" t="s">
        <v>162</v>
      </c>
      <c r="Q3" s="37"/>
      <c r="R3" s="37"/>
      <c r="S3" s="37"/>
    </row>
    <row r="4" spans="1:19" s="6" customFormat="1" ht="22.5" customHeight="1" x14ac:dyDescent="0.25">
      <c r="A4" s="13" t="s">
        <v>17</v>
      </c>
      <c r="B4" s="14"/>
      <c r="C4" s="14"/>
      <c r="D4" s="14"/>
      <c r="E4" s="14"/>
      <c r="F4" s="12"/>
      <c r="G4" s="12"/>
      <c r="H4" s="12"/>
      <c r="I4" s="12"/>
      <c r="J4" s="12"/>
      <c r="K4" s="12"/>
      <c r="L4" s="12"/>
      <c r="M4" s="12"/>
      <c r="N4" s="12"/>
      <c r="O4" s="6" t="s">
        <v>163</v>
      </c>
      <c r="P4" s="38" t="s">
        <v>164</v>
      </c>
      <c r="Q4" s="38"/>
      <c r="R4" s="38"/>
      <c r="S4" s="38"/>
    </row>
    <row r="5" spans="1:19" s="6" customFormat="1" ht="10.5" customHeight="1" x14ac:dyDescent="0.25">
      <c r="A5" s="7"/>
      <c r="B5" s="12"/>
      <c r="F5" s="12"/>
      <c r="G5" s="12"/>
      <c r="H5" s="12"/>
      <c r="I5" s="12"/>
      <c r="J5" s="12"/>
      <c r="K5" s="12"/>
      <c r="L5" s="12"/>
      <c r="M5" s="12"/>
      <c r="N5" s="12"/>
      <c r="P5" s="8"/>
      <c r="Q5" s="12"/>
      <c r="R5" s="8"/>
      <c r="S5" s="12"/>
    </row>
    <row r="6" spans="1:19" s="6" customFormat="1" ht="15" customHeight="1" x14ac:dyDescent="0.25">
      <c r="A6" s="2"/>
      <c r="B6" s="12"/>
      <c r="F6" s="12"/>
      <c r="G6" s="12"/>
      <c r="H6" s="12"/>
      <c r="I6" s="12"/>
      <c r="J6" s="12"/>
      <c r="K6" s="12"/>
      <c r="L6" s="12"/>
      <c r="M6" s="12"/>
      <c r="N6" s="12"/>
      <c r="P6" s="8"/>
      <c r="Q6" s="12"/>
      <c r="R6" s="8"/>
      <c r="S6" s="12"/>
    </row>
    <row r="7" spans="1:19" ht="111" customHeight="1" x14ac:dyDescent="0.25">
      <c r="A7" s="48" t="s">
        <v>0</v>
      </c>
      <c r="B7" s="41" t="s">
        <v>1</v>
      </c>
      <c r="C7" s="43" t="s">
        <v>4</v>
      </c>
      <c r="D7" s="44"/>
      <c r="E7" s="45"/>
      <c r="F7" s="43" t="s">
        <v>6</v>
      </c>
      <c r="G7" s="44"/>
      <c r="H7" s="44"/>
      <c r="I7" s="44"/>
      <c r="J7" s="44"/>
      <c r="K7" s="45"/>
      <c r="L7" s="46" t="s">
        <v>8</v>
      </c>
      <c r="M7" s="47"/>
      <c r="N7" s="47"/>
      <c r="O7" s="10" t="s">
        <v>10</v>
      </c>
      <c r="P7" s="43" t="s">
        <v>2</v>
      </c>
      <c r="Q7" s="44"/>
      <c r="R7" s="44"/>
      <c r="S7" s="41" t="s">
        <v>23</v>
      </c>
    </row>
    <row r="8" spans="1:19" ht="85.5" customHeight="1" x14ac:dyDescent="0.25">
      <c r="A8" s="48"/>
      <c r="B8" s="42"/>
      <c r="C8" s="9" t="s">
        <v>20</v>
      </c>
      <c r="D8" s="15" t="s">
        <v>3</v>
      </c>
      <c r="E8" s="15" t="s">
        <v>21</v>
      </c>
      <c r="F8" s="9" t="s">
        <v>5</v>
      </c>
      <c r="G8" s="9" t="s">
        <v>18</v>
      </c>
      <c r="H8" s="15" t="s">
        <v>15</v>
      </c>
      <c r="I8" s="15" t="s">
        <v>7</v>
      </c>
      <c r="J8" s="15" t="s">
        <v>16</v>
      </c>
      <c r="K8" s="15" t="s">
        <v>19</v>
      </c>
      <c r="L8" s="10" t="s">
        <v>24</v>
      </c>
      <c r="M8" s="4" t="s">
        <v>9</v>
      </c>
      <c r="N8" s="18" t="s">
        <v>27</v>
      </c>
      <c r="O8" s="4" t="s">
        <v>11</v>
      </c>
      <c r="P8" s="9" t="s">
        <v>12</v>
      </c>
      <c r="Q8" s="9" t="s">
        <v>13</v>
      </c>
      <c r="R8" s="15" t="s">
        <v>14</v>
      </c>
      <c r="S8" s="42"/>
    </row>
    <row r="9" spans="1:19" ht="60" x14ac:dyDescent="0.25">
      <c r="A9" s="5">
        <v>1</v>
      </c>
      <c r="B9" s="17" t="s">
        <v>29</v>
      </c>
      <c r="C9" s="17" t="s">
        <v>30</v>
      </c>
      <c r="D9" s="17" t="s">
        <v>200</v>
      </c>
      <c r="E9" s="17"/>
      <c r="F9" s="17" t="s">
        <v>31</v>
      </c>
      <c r="G9" s="17"/>
      <c r="H9" s="17" t="s">
        <v>25</v>
      </c>
      <c r="I9" s="17" t="s">
        <v>26</v>
      </c>
      <c r="J9" s="17">
        <v>2</v>
      </c>
      <c r="K9" s="17">
        <v>0.75</v>
      </c>
      <c r="L9" s="17" t="s">
        <v>32</v>
      </c>
      <c r="M9" s="19">
        <v>1022401741251</v>
      </c>
      <c r="N9" s="17" t="s">
        <v>56</v>
      </c>
      <c r="O9" s="17" t="s">
        <v>33</v>
      </c>
      <c r="P9" s="3"/>
      <c r="Q9" s="3" t="s">
        <v>40</v>
      </c>
      <c r="R9" s="16"/>
      <c r="S9" s="3" t="s">
        <v>28</v>
      </c>
    </row>
    <row r="10" spans="1:19" ht="60" x14ac:dyDescent="0.25">
      <c r="A10" s="5">
        <f>A9+1</f>
        <v>2</v>
      </c>
      <c r="B10" s="17" t="s">
        <v>29</v>
      </c>
      <c r="C10" s="17" t="s">
        <v>34</v>
      </c>
      <c r="D10" s="17" t="s">
        <v>201</v>
      </c>
      <c r="E10" s="17"/>
      <c r="F10" s="17" t="s">
        <v>31</v>
      </c>
      <c r="G10" s="17"/>
      <c r="H10" s="17"/>
      <c r="I10" s="17" t="s">
        <v>26</v>
      </c>
      <c r="J10" s="17">
        <v>3</v>
      </c>
      <c r="K10" s="17">
        <v>0.75</v>
      </c>
      <c r="L10" s="17" t="s">
        <v>32</v>
      </c>
      <c r="M10" s="19">
        <v>1022401741251</v>
      </c>
      <c r="N10" s="17" t="str">
        <f t="shared" ref="N10:N29" si="0">$N$9</f>
        <v>с. Холмогорское, ул. Центральная,14</v>
      </c>
      <c r="O10" s="17" t="s">
        <v>38</v>
      </c>
      <c r="P10" s="3"/>
      <c r="Q10" s="3" t="s">
        <v>40</v>
      </c>
      <c r="R10" s="16"/>
      <c r="S10" s="3"/>
    </row>
    <row r="11" spans="1:19" ht="60" x14ac:dyDescent="0.25">
      <c r="A11" s="5">
        <f t="shared" ref="A11:A74" si="1">A10+1</f>
        <v>3</v>
      </c>
      <c r="B11" s="17" t="s">
        <v>29</v>
      </c>
      <c r="C11" s="17" t="s">
        <v>35</v>
      </c>
      <c r="D11" s="17" t="s">
        <v>202</v>
      </c>
      <c r="E11" s="17"/>
      <c r="F11" s="17" t="s">
        <v>31</v>
      </c>
      <c r="G11" s="17"/>
      <c r="H11" s="17"/>
      <c r="I11" s="17" t="s">
        <v>26</v>
      </c>
      <c r="J11" s="17">
        <v>3</v>
      </c>
      <c r="K11" s="17">
        <v>0.75</v>
      </c>
      <c r="L11" s="17" t="s">
        <v>32</v>
      </c>
      <c r="M11" s="19">
        <v>1022401741251</v>
      </c>
      <c r="N11" s="17" t="str">
        <f t="shared" si="0"/>
        <v>с. Холмогорское, ул. Центральная,14</v>
      </c>
      <c r="O11" s="17" t="s">
        <v>39</v>
      </c>
      <c r="P11" s="3"/>
      <c r="Q11" s="3" t="s">
        <v>40</v>
      </c>
      <c r="R11" s="16"/>
      <c r="S11" s="3"/>
    </row>
    <row r="12" spans="1:19" ht="60" x14ac:dyDescent="0.25">
      <c r="A12" s="5">
        <f t="shared" si="1"/>
        <v>4</v>
      </c>
      <c r="B12" s="17" t="s">
        <v>29</v>
      </c>
      <c r="C12" s="17" t="s">
        <v>36</v>
      </c>
      <c r="D12" s="17" t="s">
        <v>203</v>
      </c>
      <c r="E12" s="17"/>
      <c r="F12" s="17" t="s">
        <v>31</v>
      </c>
      <c r="G12" s="17"/>
      <c r="H12" s="17"/>
      <c r="I12" s="17" t="s">
        <v>26</v>
      </c>
      <c r="J12" s="12">
        <v>4</v>
      </c>
      <c r="K12" s="17">
        <v>0.75</v>
      </c>
      <c r="L12" s="17" t="s">
        <v>32</v>
      </c>
      <c r="M12" s="19">
        <v>1022401741251</v>
      </c>
      <c r="N12" s="17" t="str">
        <f t="shared" si="0"/>
        <v>с. Холмогорское, ул. Центральная,14</v>
      </c>
      <c r="O12" s="17" t="s">
        <v>41</v>
      </c>
      <c r="P12" s="3"/>
      <c r="Q12" s="3" t="s">
        <v>40</v>
      </c>
      <c r="R12" s="16"/>
      <c r="S12" s="3"/>
    </row>
    <row r="13" spans="1:19" s="12" customFormat="1" ht="60" x14ac:dyDescent="0.25">
      <c r="A13" s="5">
        <f t="shared" si="1"/>
        <v>5</v>
      </c>
      <c r="B13" s="17" t="s">
        <v>29</v>
      </c>
      <c r="C13" s="17" t="s">
        <v>42</v>
      </c>
      <c r="D13" s="17" t="s">
        <v>204</v>
      </c>
      <c r="E13" s="17"/>
      <c r="F13" s="17" t="s">
        <v>31</v>
      </c>
      <c r="G13" s="17"/>
      <c r="H13" s="17"/>
      <c r="I13" s="17" t="s">
        <v>26</v>
      </c>
      <c r="J13" s="17">
        <v>2</v>
      </c>
      <c r="K13" s="17">
        <v>0.75</v>
      </c>
      <c r="L13" s="17" t="s">
        <v>32</v>
      </c>
      <c r="M13" s="19">
        <v>1022401741251</v>
      </c>
      <c r="N13" s="17" t="str">
        <f t="shared" si="0"/>
        <v>с. Холмогорское, ул. Центральная,14</v>
      </c>
      <c r="O13" s="17" t="s">
        <v>44</v>
      </c>
      <c r="P13" s="3"/>
      <c r="Q13" s="3" t="s">
        <v>40</v>
      </c>
      <c r="R13" s="16"/>
      <c r="S13" s="3"/>
    </row>
    <row r="14" spans="1:19" s="12" customFormat="1" ht="60" x14ac:dyDescent="0.25">
      <c r="A14" s="5">
        <f t="shared" si="1"/>
        <v>6</v>
      </c>
      <c r="B14" s="17" t="s">
        <v>29</v>
      </c>
      <c r="C14" s="17" t="s">
        <v>43</v>
      </c>
      <c r="D14" s="17" t="s">
        <v>205</v>
      </c>
      <c r="E14" s="17"/>
      <c r="F14" s="17" t="s">
        <v>31</v>
      </c>
      <c r="G14" s="17"/>
      <c r="H14" s="17"/>
      <c r="I14" s="17" t="s">
        <v>26</v>
      </c>
      <c r="J14" s="17">
        <v>2</v>
      </c>
      <c r="K14" s="17">
        <v>0.75</v>
      </c>
      <c r="L14" s="17" t="s">
        <v>32</v>
      </c>
      <c r="M14" s="19">
        <v>1022401741251</v>
      </c>
      <c r="N14" s="17" t="str">
        <f t="shared" si="0"/>
        <v>с. Холмогорское, ул. Центральная,14</v>
      </c>
      <c r="O14" s="17" t="s">
        <v>44</v>
      </c>
      <c r="P14" s="3"/>
      <c r="Q14" s="3" t="s">
        <v>40</v>
      </c>
      <c r="R14" s="16"/>
      <c r="S14" s="3"/>
    </row>
    <row r="15" spans="1:19" s="12" customFormat="1" ht="60" x14ac:dyDescent="0.25">
      <c r="A15" s="5">
        <f t="shared" si="1"/>
        <v>7</v>
      </c>
      <c r="B15" s="17" t="s">
        <v>29</v>
      </c>
      <c r="C15" s="17" t="s">
        <v>81</v>
      </c>
      <c r="D15" s="17" t="s">
        <v>206</v>
      </c>
      <c r="E15" s="17"/>
      <c r="F15" s="17" t="s">
        <v>31</v>
      </c>
      <c r="G15" s="17"/>
      <c r="H15" s="17"/>
      <c r="I15" s="17" t="s">
        <v>26</v>
      </c>
      <c r="J15" s="17">
        <v>3</v>
      </c>
      <c r="K15" s="17">
        <v>0.75</v>
      </c>
      <c r="L15" s="17" t="s">
        <v>32</v>
      </c>
      <c r="M15" s="19">
        <v>1022401741251</v>
      </c>
      <c r="N15" s="17" t="str">
        <f t="shared" si="0"/>
        <v>с. Холмогорское, ул. Центральная,14</v>
      </c>
      <c r="O15" s="17" t="s">
        <v>45</v>
      </c>
      <c r="P15" s="3"/>
      <c r="Q15" s="3" t="s">
        <v>40</v>
      </c>
      <c r="R15" s="16"/>
      <c r="S15" s="3"/>
    </row>
    <row r="16" spans="1:19" s="12" customFormat="1" ht="60" x14ac:dyDescent="0.25">
      <c r="A16" s="5">
        <f t="shared" si="1"/>
        <v>8</v>
      </c>
      <c r="B16" s="17" t="s">
        <v>29</v>
      </c>
      <c r="C16" s="17" t="s">
        <v>46</v>
      </c>
      <c r="D16" s="17" t="s">
        <v>207</v>
      </c>
      <c r="E16" s="17"/>
      <c r="F16" s="17" t="s">
        <v>31</v>
      </c>
      <c r="G16" s="17"/>
      <c r="H16" s="17"/>
      <c r="I16" s="17" t="s">
        <v>26</v>
      </c>
      <c r="J16" s="17">
        <v>2</v>
      </c>
      <c r="K16" s="17">
        <v>0.75</v>
      </c>
      <c r="L16" s="17" t="s">
        <v>32</v>
      </c>
      <c r="M16" s="19">
        <v>1022401741251</v>
      </c>
      <c r="N16" s="17" t="str">
        <f t="shared" si="0"/>
        <v>с. Холмогорское, ул. Центральная,14</v>
      </c>
      <c r="O16" s="17" t="s">
        <v>48</v>
      </c>
      <c r="P16" s="3"/>
      <c r="Q16" s="3" t="s">
        <v>40</v>
      </c>
      <c r="R16" s="16"/>
      <c r="S16" s="3"/>
    </row>
    <row r="17" spans="1:19" s="12" customFormat="1" ht="60" x14ac:dyDescent="0.25">
      <c r="A17" s="5">
        <f t="shared" si="1"/>
        <v>9</v>
      </c>
      <c r="B17" s="17" t="s">
        <v>29</v>
      </c>
      <c r="C17" s="17" t="s">
        <v>47</v>
      </c>
      <c r="D17" s="17" t="s">
        <v>208</v>
      </c>
      <c r="E17" s="17"/>
      <c r="F17" s="17" t="s">
        <v>31</v>
      </c>
      <c r="G17" s="17"/>
      <c r="H17" s="17"/>
      <c r="I17" s="17" t="s">
        <v>26</v>
      </c>
      <c r="J17" s="17">
        <v>5</v>
      </c>
      <c r="K17" s="17">
        <v>0.75</v>
      </c>
      <c r="L17" s="17" t="s">
        <v>32</v>
      </c>
      <c r="M17" s="19">
        <v>1022401741251</v>
      </c>
      <c r="N17" s="17" t="str">
        <f t="shared" si="0"/>
        <v>с. Холмогорское, ул. Центральная,14</v>
      </c>
      <c r="O17" s="17" t="s">
        <v>49</v>
      </c>
      <c r="P17" s="3"/>
      <c r="Q17" s="3" t="s">
        <v>40</v>
      </c>
      <c r="R17" s="16"/>
      <c r="S17" s="3"/>
    </row>
    <row r="18" spans="1:19" s="12" customFormat="1" ht="60" x14ac:dyDescent="0.25">
      <c r="A18" s="5">
        <f t="shared" si="1"/>
        <v>10</v>
      </c>
      <c r="B18" s="17" t="s">
        <v>29</v>
      </c>
      <c r="C18" s="17" t="s">
        <v>50</v>
      </c>
      <c r="D18" s="17" t="s">
        <v>209</v>
      </c>
      <c r="E18" s="17"/>
      <c r="F18" s="17" t="s">
        <v>31</v>
      </c>
      <c r="G18" s="17"/>
      <c r="H18" s="17"/>
      <c r="I18" s="17" t="s">
        <v>26</v>
      </c>
      <c r="J18" s="17">
        <v>3</v>
      </c>
      <c r="K18" s="17">
        <v>0.75</v>
      </c>
      <c r="L18" s="17" t="s">
        <v>32</v>
      </c>
      <c r="M18" s="19">
        <v>1022401741251</v>
      </c>
      <c r="N18" s="17" t="str">
        <f t="shared" si="0"/>
        <v>с. Холмогорское, ул. Центральная,14</v>
      </c>
      <c r="O18" s="17" t="s">
        <v>51</v>
      </c>
      <c r="P18" s="3"/>
      <c r="Q18" s="3" t="s">
        <v>40</v>
      </c>
      <c r="R18" s="16"/>
      <c r="S18" s="3"/>
    </row>
    <row r="19" spans="1:19" s="36" customFormat="1" ht="57" customHeight="1" x14ac:dyDescent="0.25">
      <c r="A19" s="5">
        <f t="shared" si="1"/>
        <v>11</v>
      </c>
      <c r="B19" s="17" t="s">
        <v>220</v>
      </c>
      <c r="C19" s="17" t="s">
        <v>279</v>
      </c>
      <c r="D19" s="17" t="s">
        <v>280</v>
      </c>
      <c r="E19" s="17"/>
      <c r="F19" s="17" t="s">
        <v>31</v>
      </c>
      <c r="G19" s="17"/>
      <c r="H19" s="17"/>
      <c r="I19" s="17" t="s">
        <v>26</v>
      </c>
      <c r="J19" s="17">
        <v>4</v>
      </c>
      <c r="K19" s="17">
        <v>0.75</v>
      </c>
      <c r="L19" s="17" t="s">
        <v>32</v>
      </c>
      <c r="M19" s="19">
        <v>1022401741251</v>
      </c>
      <c r="N19" s="17" t="str">
        <f t="shared" si="0"/>
        <v>с. Холмогорское, ул. Центральная,14</v>
      </c>
      <c r="O19" s="17" t="s">
        <v>52</v>
      </c>
      <c r="P19" s="3"/>
      <c r="Q19" s="3"/>
      <c r="R19" s="16"/>
      <c r="S19" s="3"/>
    </row>
    <row r="20" spans="1:19" s="12" customFormat="1" ht="60" x14ac:dyDescent="0.25">
      <c r="A20" s="5">
        <f t="shared" si="1"/>
        <v>12</v>
      </c>
      <c r="B20" s="17" t="s">
        <v>29</v>
      </c>
      <c r="C20" s="17" t="str">
        <f>[1]Контейнеры!D53</f>
        <v>Молодежная 14</v>
      </c>
      <c r="D20" s="17" t="s">
        <v>210</v>
      </c>
      <c r="E20" s="17"/>
      <c r="F20" s="17" t="s">
        <v>37</v>
      </c>
      <c r="G20" s="17"/>
      <c r="H20" s="17"/>
      <c r="I20" s="17" t="s">
        <v>26</v>
      </c>
      <c r="J20" s="17">
        <v>5</v>
      </c>
      <c r="K20" s="17">
        <v>0.75</v>
      </c>
      <c r="L20" s="17" t="s">
        <v>32</v>
      </c>
      <c r="M20" s="19">
        <v>1022401741251</v>
      </c>
      <c r="N20" s="17" t="str">
        <f t="shared" si="0"/>
        <v>с. Холмогорское, ул. Центральная,14</v>
      </c>
      <c r="O20" s="17" t="s">
        <v>53</v>
      </c>
      <c r="P20" s="3"/>
      <c r="Q20" s="3" t="s">
        <v>40</v>
      </c>
      <c r="R20" s="16"/>
      <c r="S20" s="3"/>
    </row>
    <row r="21" spans="1:19" s="12" customFormat="1" ht="60" x14ac:dyDescent="0.25">
      <c r="A21" s="5">
        <f t="shared" si="1"/>
        <v>13</v>
      </c>
      <c r="B21" s="17" t="s">
        <v>29</v>
      </c>
      <c r="C21" s="17" t="s">
        <v>82</v>
      </c>
      <c r="D21" s="17" t="s">
        <v>211</v>
      </c>
      <c r="E21" s="17"/>
      <c r="F21" s="17" t="s">
        <v>37</v>
      </c>
      <c r="G21" s="17"/>
      <c r="H21" s="17"/>
      <c r="I21" s="17" t="s">
        <v>26</v>
      </c>
      <c r="J21" s="17">
        <v>2</v>
      </c>
      <c r="K21" s="17">
        <v>0.75</v>
      </c>
      <c r="L21" s="17" t="s">
        <v>32</v>
      </c>
      <c r="M21" s="19">
        <v>1022401741251</v>
      </c>
      <c r="N21" s="17" t="str">
        <f t="shared" si="0"/>
        <v>с. Холмогорское, ул. Центральная,14</v>
      </c>
      <c r="O21" s="17" t="s">
        <v>54</v>
      </c>
      <c r="P21" s="3"/>
      <c r="Q21" s="3" t="s">
        <v>40</v>
      </c>
      <c r="R21" s="16"/>
      <c r="S21" s="3"/>
    </row>
    <row r="22" spans="1:19" s="12" customFormat="1" ht="60" x14ac:dyDescent="0.25">
      <c r="A22" s="5">
        <f t="shared" si="1"/>
        <v>14</v>
      </c>
      <c r="B22" s="17" t="s">
        <v>29</v>
      </c>
      <c r="C22" s="17" t="str">
        <f>[1]Контейнеры!D60</f>
        <v>Южная 2</v>
      </c>
      <c r="D22" s="17" t="s">
        <v>212</v>
      </c>
      <c r="E22" s="17"/>
      <c r="F22" s="17" t="s">
        <v>37</v>
      </c>
      <c r="G22" s="17"/>
      <c r="H22" s="17"/>
      <c r="I22" s="17" t="s">
        <v>26</v>
      </c>
      <c r="J22" s="17">
        <v>1</v>
      </c>
      <c r="K22" s="17">
        <v>0.75</v>
      </c>
      <c r="L22" s="17" t="s">
        <v>32</v>
      </c>
      <c r="M22" s="19">
        <v>1022401741251</v>
      </c>
      <c r="N22" s="17" t="str">
        <f t="shared" si="0"/>
        <v>с. Холмогорское, ул. Центральная,14</v>
      </c>
      <c r="O22" s="17" t="s">
        <v>54</v>
      </c>
      <c r="P22" s="3"/>
      <c r="Q22" s="3" t="s">
        <v>40</v>
      </c>
      <c r="R22" s="16"/>
      <c r="S22" s="3"/>
    </row>
    <row r="23" spans="1:19" s="12" customFormat="1" ht="60" x14ac:dyDescent="0.25">
      <c r="A23" s="5">
        <f t="shared" si="1"/>
        <v>15</v>
      </c>
      <c r="B23" s="17" t="s">
        <v>29</v>
      </c>
      <c r="C23" s="17" t="str">
        <f>[1]Контейнеры!D61</f>
        <v>Южная 20</v>
      </c>
      <c r="D23" s="17" t="s">
        <v>213</v>
      </c>
      <c r="E23" s="17"/>
      <c r="F23" s="17" t="s">
        <v>31</v>
      </c>
      <c r="G23" s="17"/>
      <c r="H23" s="17"/>
      <c r="I23" s="17" t="s">
        <v>26</v>
      </c>
      <c r="J23" s="17">
        <v>1</v>
      </c>
      <c r="K23" s="17">
        <v>0.75</v>
      </c>
      <c r="L23" s="17" t="s">
        <v>32</v>
      </c>
      <c r="M23" s="19">
        <v>1022401741251</v>
      </c>
      <c r="N23" s="17" t="str">
        <f t="shared" si="0"/>
        <v>с. Холмогорское, ул. Центральная,14</v>
      </c>
      <c r="O23" s="17" t="s">
        <v>54</v>
      </c>
      <c r="P23" s="3"/>
      <c r="Q23" s="3" t="s">
        <v>40</v>
      </c>
      <c r="R23" s="16"/>
      <c r="S23" s="3"/>
    </row>
    <row r="24" spans="1:19" s="12" customFormat="1" ht="60" x14ac:dyDescent="0.25">
      <c r="A24" s="5">
        <f t="shared" si="1"/>
        <v>16</v>
      </c>
      <c r="B24" s="17" t="s">
        <v>29</v>
      </c>
      <c r="C24" s="17" t="s">
        <v>281</v>
      </c>
      <c r="D24" s="17" t="s">
        <v>214</v>
      </c>
      <c r="E24" s="17"/>
      <c r="F24" s="17" t="s">
        <v>37</v>
      </c>
      <c r="G24" s="17"/>
      <c r="H24" s="17"/>
      <c r="I24" s="17" t="s">
        <v>26</v>
      </c>
      <c r="J24" s="17">
        <v>2</v>
      </c>
      <c r="K24" s="17">
        <v>0.75</v>
      </c>
      <c r="L24" s="17" t="s">
        <v>32</v>
      </c>
      <c r="M24" s="19">
        <v>1022401741251</v>
      </c>
      <c r="N24" s="17" t="str">
        <f t="shared" si="0"/>
        <v>с. Холмогорское, ул. Центральная,14</v>
      </c>
      <c r="O24" s="17" t="s">
        <v>54</v>
      </c>
      <c r="P24" s="3"/>
      <c r="Q24" s="3" t="s">
        <v>40</v>
      </c>
      <c r="R24" s="16"/>
      <c r="S24" s="3"/>
    </row>
    <row r="25" spans="1:19" s="12" customFormat="1" ht="60" x14ac:dyDescent="0.25">
      <c r="A25" s="5">
        <f t="shared" si="1"/>
        <v>17</v>
      </c>
      <c r="B25" s="17" t="s">
        <v>29</v>
      </c>
      <c r="C25" s="17" t="str">
        <f>[1]Контейнеры!D63</f>
        <v>Южная 25</v>
      </c>
      <c r="D25" s="17" t="s">
        <v>215</v>
      </c>
      <c r="E25" s="17"/>
      <c r="F25" s="17" t="s">
        <v>37</v>
      </c>
      <c r="G25" s="17"/>
      <c r="H25" s="17"/>
      <c r="I25" s="17" t="s">
        <v>26</v>
      </c>
      <c r="J25" s="17">
        <v>1</v>
      </c>
      <c r="K25" s="17">
        <v>0.75</v>
      </c>
      <c r="L25" s="17" t="s">
        <v>32</v>
      </c>
      <c r="M25" s="19">
        <v>1022401741251</v>
      </c>
      <c r="N25" s="17" t="str">
        <f t="shared" si="0"/>
        <v>с. Холмогорское, ул. Центральная,14</v>
      </c>
      <c r="O25" s="17" t="s">
        <v>54</v>
      </c>
      <c r="P25" s="3"/>
      <c r="Q25" s="3" t="s">
        <v>40</v>
      </c>
      <c r="R25" s="16"/>
      <c r="S25" s="3"/>
    </row>
    <row r="26" spans="1:19" s="12" customFormat="1" ht="60" x14ac:dyDescent="0.25">
      <c r="A26" s="5">
        <f t="shared" si="1"/>
        <v>18</v>
      </c>
      <c r="B26" s="17" t="s">
        <v>29</v>
      </c>
      <c r="C26" s="17" t="str">
        <f>[1]Контейнеры!D65</f>
        <v>Южная 5</v>
      </c>
      <c r="D26" s="17" t="s">
        <v>216</v>
      </c>
      <c r="E26" s="17"/>
      <c r="F26" s="17" t="s">
        <v>31</v>
      </c>
      <c r="G26" s="17"/>
      <c r="H26" s="17"/>
      <c r="I26" s="17" t="s">
        <v>26</v>
      </c>
      <c r="J26" s="17">
        <v>2</v>
      </c>
      <c r="K26" s="17">
        <v>0.75</v>
      </c>
      <c r="L26" s="17" t="s">
        <v>32</v>
      </c>
      <c r="M26" s="19">
        <v>1022401741251</v>
      </c>
      <c r="N26" s="17" t="str">
        <f t="shared" si="0"/>
        <v>с. Холмогорское, ул. Центральная,14</v>
      </c>
      <c r="O26" s="17" t="s">
        <v>54</v>
      </c>
      <c r="P26" s="3"/>
      <c r="Q26" s="3" t="s">
        <v>40</v>
      </c>
      <c r="R26" s="16"/>
      <c r="S26" s="3"/>
    </row>
    <row r="27" spans="1:19" s="12" customFormat="1" ht="60" x14ac:dyDescent="0.25">
      <c r="A27" s="5">
        <f t="shared" si="1"/>
        <v>19</v>
      </c>
      <c r="B27" s="17" t="s">
        <v>29</v>
      </c>
      <c r="C27" s="17" t="s">
        <v>282</v>
      </c>
      <c r="D27" s="17" t="s">
        <v>217</v>
      </c>
      <c r="E27" s="17"/>
      <c r="F27" s="17" t="s">
        <v>31</v>
      </c>
      <c r="G27" s="17"/>
      <c r="H27" s="17"/>
      <c r="I27" s="17" t="s">
        <v>26</v>
      </c>
      <c r="J27" s="17">
        <v>2</v>
      </c>
      <c r="K27" s="17">
        <v>0.75</v>
      </c>
      <c r="L27" s="17" t="s">
        <v>32</v>
      </c>
      <c r="M27" s="19">
        <v>1022401741251</v>
      </c>
      <c r="N27" s="17" t="str">
        <f t="shared" si="0"/>
        <v>с. Холмогорское, ул. Центральная,14</v>
      </c>
      <c r="O27" s="17" t="s">
        <v>54</v>
      </c>
      <c r="P27" s="3"/>
      <c r="Q27" s="3" t="s">
        <v>40</v>
      </c>
      <c r="R27" s="16"/>
      <c r="S27" s="3"/>
    </row>
    <row r="28" spans="1:19" s="12" customFormat="1" ht="60" x14ac:dyDescent="0.25">
      <c r="A28" s="5">
        <f t="shared" si="1"/>
        <v>20</v>
      </c>
      <c r="B28" s="17" t="s">
        <v>29</v>
      </c>
      <c r="C28" s="17" t="str">
        <f>[1]Контейнеры!D70</f>
        <v>Октябрьская 4</v>
      </c>
      <c r="D28" s="17" t="s">
        <v>218</v>
      </c>
      <c r="E28" s="17"/>
      <c r="F28" s="17" t="s">
        <v>37</v>
      </c>
      <c r="G28" s="17"/>
      <c r="H28" s="17"/>
      <c r="I28" s="17" t="s">
        <v>26</v>
      </c>
      <c r="J28" s="17">
        <v>1</v>
      </c>
      <c r="K28" s="17">
        <v>0.75</v>
      </c>
      <c r="L28" s="17" t="s">
        <v>32</v>
      </c>
      <c r="M28" s="19">
        <v>1022401741251</v>
      </c>
      <c r="N28" s="17" t="str">
        <f t="shared" si="0"/>
        <v>с. Холмогорское, ул. Центральная,14</v>
      </c>
      <c r="O28" s="17" t="s">
        <v>49</v>
      </c>
      <c r="P28" s="3"/>
      <c r="Q28" s="3" t="s">
        <v>40</v>
      </c>
      <c r="R28" s="16"/>
      <c r="S28" s="3"/>
    </row>
    <row r="29" spans="1:19" s="12" customFormat="1" ht="60" x14ac:dyDescent="0.25">
      <c r="A29" s="5">
        <f t="shared" si="1"/>
        <v>21</v>
      </c>
      <c r="B29" s="17" t="s">
        <v>29</v>
      </c>
      <c r="C29" s="17" t="str">
        <f>[1]Контейнеры!D71</f>
        <v>пер. Тихий 1</v>
      </c>
      <c r="D29" s="17" t="s">
        <v>219</v>
      </c>
      <c r="E29" s="17"/>
      <c r="F29" s="17" t="s">
        <v>31</v>
      </c>
      <c r="G29" s="17"/>
      <c r="H29" s="17"/>
      <c r="I29" s="17" t="s">
        <v>26</v>
      </c>
      <c r="J29" s="17">
        <v>2</v>
      </c>
      <c r="K29" s="17">
        <v>0.75</v>
      </c>
      <c r="L29" s="17" t="s">
        <v>32</v>
      </c>
      <c r="M29" s="19">
        <v>1022401741251</v>
      </c>
      <c r="N29" s="17" t="str">
        <f t="shared" si="0"/>
        <v>с. Холмогорское, ул. Центральная,14</v>
      </c>
      <c r="O29" s="3" t="s">
        <v>55</v>
      </c>
      <c r="P29" s="3"/>
      <c r="Q29" s="3" t="s">
        <v>40</v>
      </c>
      <c r="R29" s="16"/>
      <c r="S29" s="3"/>
    </row>
    <row r="30" spans="1:19" s="12" customFormat="1" ht="60" x14ac:dyDescent="0.25">
      <c r="A30" s="5">
        <f t="shared" si="1"/>
        <v>22</v>
      </c>
      <c r="B30" s="17" t="s">
        <v>29</v>
      </c>
      <c r="C30" s="17" t="s">
        <v>83</v>
      </c>
      <c r="D30" s="17" t="s">
        <v>221</v>
      </c>
      <c r="E30" s="17"/>
      <c r="F30" s="17" t="s">
        <v>37</v>
      </c>
      <c r="G30" s="17"/>
      <c r="H30" s="17"/>
      <c r="I30" s="17" t="s">
        <v>26</v>
      </c>
      <c r="J30" s="17">
        <v>3</v>
      </c>
      <c r="K30" s="17">
        <v>0.75</v>
      </c>
      <c r="L30" s="17" t="s">
        <v>32</v>
      </c>
      <c r="M30" s="19">
        <v>1022401741251</v>
      </c>
      <c r="N30" s="17" t="str">
        <f t="shared" ref="N30:N33" si="2">$N$9</f>
        <v>с. Холмогорское, ул. Центральная,14</v>
      </c>
      <c r="O30" s="17" t="s">
        <v>45</v>
      </c>
      <c r="P30" s="3"/>
      <c r="Q30" s="3" t="s">
        <v>40</v>
      </c>
      <c r="R30" s="16"/>
      <c r="S30" s="3"/>
    </row>
    <row r="31" spans="1:19" s="12" customFormat="1" ht="60" x14ac:dyDescent="0.25">
      <c r="A31" s="5">
        <f t="shared" si="1"/>
        <v>23</v>
      </c>
      <c r="B31" s="17" t="s">
        <v>29</v>
      </c>
      <c r="C31" s="17" t="s">
        <v>84</v>
      </c>
      <c r="D31" s="17" t="s">
        <v>222</v>
      </c>
      <c r="E31" s="17"/>
      <c r="F31" s="17" t="s">
        <v>31</v>
      </c>
      <c r="G31" s="17"/>
      <c r="H31" s="17"/>
      <c r="I31" s="17" t="s">
        <v>26</v>
      </c>
      <c r="J31" s="17">
        <v>2</v>
      </c>
      <c r="K31" s="17">
        <v>0.75</v>
      </c>
      <c r="L31" s="17" t="s">
        <v>32</v>
      </c>
      <c r="M31" s="19">
        <v>1022401741251</v>
      </c>
      <c r="N31" s="17" t="str">
        <f t="shared" si="2"/>
        <v>с. Холмогорское, ул. Центральная,14</v>
      </c>
      <c r="O31" s="17" t="s">
        <v>45</v>
      </c>
      <c r="P31" s="3"/>
      <c r="Q31" s="3" t="s">
        <v>40</v>
      </c>
      <c r="R31" s="16"/>
      <c r="S31" s="3"/>
    </row>
    <row r="32" spans="1:19" s="36" customFormat="1" ht="30" x14ac:dyDescent="0.25">
      <c r="A32" s="5">
        <f t="shared" si="1"/>
        <v>24</v>
      </c>
      <c r="B32" s="17" t="s">
        <v>29</v>
      </c>
      <c r="C32" s="17" t="s">
        <v>283</v>
      </c>
      <c r="D32" s="17" t="s">
        <v>284</v>
      </c>
      <c r="E32" s="17"/>
      <c r="F32" s="17" t="s">
        <v>31</v>
      </c>
      <c r="G32" s="17"/>
      <c r="H32" s="17"/>
      <c r="I32" s="17" t="s">
        <v>26</v>
      </c>
      <c r="J32" s="17">
        <v>2</v>
      </c>
      <c r="K32" s="17">
        <v>0.75</v>
      </c>
      <c r="L32" s="17" t="s">
        <v>32</v>
      </c>
      <c r="M32" s="19">
        <v>1022401741251</v>
      </c>
      <c r="N32" s="17" t="str">
        <f t="shared" si="2"/>
        <v>с. Холмогорское, ул. Центральная,14</v>
      </c>
      <c r="O32" s="17" t="s">
        <v>286</v>
      </c>
      <c r="P32" s="3"/>
      <c r="Q32" s="3" t="s">
        <v>40</v>
      </c>
      <c r="R32" s="16"/>
      <c r="S32" s="3"/>
    </row>
    <row r="33" spans="1:19" s="36" customFormat="1" ht="30" x14ac:dyDescent="0.25">
      <c r="A33" s="5">
        <f t="shared" si="1"/>
        <v>25</v>
      </c>
      <c r="B33" s="17" t="s">
        <v>29</v>
      </c>
      <c r="C33" s="17" t="s">
        <v>283</v>
      </c>
      <c r="D33" s="17" t="s">
        <v>285</v>
      </c>
      <c r="E33" s="17"/>
      <c r="F33" s="17" t="s">
        <v>31</v>
      </c>
      <c r="G33" s="17"/>
      <c r="H33" s="17"/>
      <c r="I33" s="17" t="s">
        <v>26</v>
      </c>
      <c r="J33" s="17">
        <v>2</v>
      </c>
      <c r="K33" s="17">
        <v>0.75</v>
      </c>
      <c r="L33" s="17" t="s">
        <v>32</v>
      </c>
      <c r="M33" s="19">
        <v>1022401741251</v>
      </c>
      <c r="N33" s="17" t="str">
        <f t="shared" si="2"/>
        <v>с. Холмогорское, ул. Центральная,14</v>
      </c>
      <c r="O33" s="17" t="s">
        <v>286</v>
      </c>
      <c r="P33" s="3"/>
      <c r="Q33" s="3" t="s">
        <v>40</v>
      </c>
      <c r="R33" s="16"/>
      <c r="S33" s="3"/>
    </row>
    <row r="34" spans="1:19" s="12" customFormat="1" ht="30" x14ac:dyDescent="0.25">
      <c r="A34" s="5">
        <f t="shared" si="1"/>
        <v>26</v>
      </c>
      <c r="B34" s="17" t="s">
        <v>57</v>
      </c>
      <c r="C34" s="17" t="s">
        <v>58</v>
      </c>
      <c r="D34" s="17" t="s">
        <v>223</v>
      </c>
      <c r="E34" s="17"/>
      <c r="F34" s="17" t="s">
        <v>31</v>
      </c>
      <c r="G34" s="17"/>
      <c r="H34" s="17"/>
      <c r="I34" s="17" t="s">
        <v>26</v>
      </c>
      <c r="J34" s="17">
        <v>1</v>
      </c>
      <c r="K34" s="17">
        <v>0.75</v>
      </c>
      <c r="L34" s="17" t="s">
        <v>59</v>
      </c>
      <c r="M34" s="20">
        <v>1037739877295</v>
      </c>
      <c r="N34" s="17" t="s">
        <v>60</v>
      </c>
      <c r="O34" s="17" t="s">
        <v>61</v>
      </c>
      <c r="P34" s="3"/>
      <c r="Q34" s="3" t="s">
        <v>40</v>
      </c>
      <c r="R34" s="16"/>
      <c r="S34" s="3"/>
    </row>
    <row r="35" spans="1:19" s="12" customFormat="1" ht="45" x14ac:dyDescent="0.25">
      <c r="A35" s="5">
        <f t="shared" si="1"/>
        <v>27</v>
      </c>
      <c r="B35" s="17" t="s">
        <v>62</v>
      </c>
      <c r="C35" s="17" t="s">
        <v>63</v>
      </c>
      <c r="D35" s="17" t="s">
        <v>224</v>
      </c>
      <c r="E35" s="17"/>
      <c r="F35" s="17" t="s">
        <v>31</v>
      </c>
      <c r="G35" s="17"/>
      <c r="H35" s="17"/>
      <c r="I35" s="17" t="s">
        <v>26</v>
      </c>
      <c r="J35" s="17">
        <v>2</v>
      </c>
      <c r="K35" s="17">
        <v>0.75</v>
      </c>
      <c r="L35" s="17" t="s">
        <v>59</v>
      </c>
      <c r="M35" s="20">
        <v>1037739877295</v>
      </c>
      <c r="N35" s="17" t="s">
        <v>60</v>
      </c>
      <c r="O35" s="17" t="s">
        <v>64</v>
      </c>
      <c r="P35" s="3"/>
      <c r="Q35" s="3" t="s">
        <v>40</v>
      </c>
      <c r="R35" s="16"/>
      <c r="S35" s="3"/>
    </row>
    <row r="36" spans="1:19" s="12" customFormat="1" ht="30" x14ac:dyDescent="0.25">
      <c r="A36" s="5">
        <f t="shared" si="1"/>
        <v>28</v>
      </c>
      <c r="B36" s="17" t="s">
        <v>65</v>
      </c>
      <c r="C36" s="17" t="s">
        <v>68</v>
      </c>
      <c r="D36" s="17" t="s">
        <v>225</v>
      </c>
      <c r="E36" s="17"/>
      <c r="F36" s="17" t="s">
        <v>31</v>
      </c>
      <c r="G36" s="17"/>
      <c r="H36" s="17"/>
      <c r="I36" s="17" t="s">
        <v>26</v>
      </c>
      <c r="J36" s="17">
        <v>1</v>
      </c>
      <c r="K36" s="17">
        <v>0.75</v>
      </c>
      <c r="L36" s="17" t="s">
        <v>59</v>
      </c>
      <c r="M36" s="20">
        <v>1037739877295</v>
      </c>
      <c r="N36" s="17" t="s">
        <v>60</v>
      </c>
      <c r="O36" s="17" t="s">
        <v>66</v>
      </c>
      <c r="P36" s="3"/>
      <c r="Q36" s="3" t="s">
        <v>40</v>
      </c>
      <c r="R36" s="16"/>
      <c r="S36" s="3"/>
    </row>
    <row r="37" spans="1:19" s="12" customFormat="1" ht="30" x14ac:dyDescent="0.25">
      <c r="A37" s="5">
        <f t="shared" si="1"/>
        <v>29</v>
      </c>
      <c r="B37" s="17" t="s">
        <v>67</v>
      </c>
      <c r="C37" s="17" t="s">
        <v>69</v>
      </c>
      <c r="D37" s="17" t="s">
        <v>226</v>
      </c>
      <c r="E37" s="17"/>
      <c r="F37" s="17" t="s">
        <v>31</v>
      </c>
      <c r="G37" s="17"/>
      <c r="H37" s="17"/>
      <c r="I37" s="17" t="s">
        <v>26</v>
      </c>
      <c r="J37" s="17">
        <v>1</v>
      </c>
      <c r="K37" s="17">
        <v>0.75</v>
      </c>
      <c r="L37" s="17" t="s">
        <v>59</v>
      </c>
      <c r="M37" s="20">
        <v>1037739877295</v>
      </c>
      <c r="N37" s="17" t="s">
        <v>60</v>
      </c>
      <c r="O37" s="3" t="s">
        <v>70</v>
      </c>
      <c r="P37" s="3"/>
      <c r="Q37" s="3" t="s">
        <v>40</v>
      </c>
      <c r="R37" s="16"/>
      <c r="S37" s="3"/>
    </row>
    <row r="38" spans="1:19" s="12" customFormat="1" ht="60" x14ac:dyDescent="0.25">
      <c r="A38" s="5">
        <f t="shared" si="1"/>
        <v>30</v>
      </c>
      <c r="B38" s="17" t="s">
        <v>57</v>
      </c>
      <c r="C38" s="17" t="s">
        <v>71</v>
      </c>
      <c r="D38" s="17" t="s">
        <v>227</v>
      </c>
      <c r="E38" s="17"/>
      <c r="F38" s="17" t="s">
        <v>37</v>
      </c>
      <c r="G38" s="17"/>
      <c r="H38" s="17"/>
      <c r="I38" s="17" t="s">
        <v>80</v>
      </c>
      <c r="J38" s="17">
        <v>1</v>
      </c>
      <c r="K38" s="17">
        <v>1.5</v>
      </c>
      <c r="L38" s="17" t="s">
        <v>77</v>
      </c>
      <c r="M38" s="20">
        <v>1022401741328</v>
      </c>
      <c r="N38" s="17" t="s">
        <v>78</v>
      </c>
      <c r="O38" s="17" t="s">
        <v>79</v>
      </c>
      <c r="P38" s="3"/>
      <c r="Q38" s="3" t="s">
        <v>40</v>
      </c>
      <c r="R38" s="16"/>
      <c r="S38" s="3"/>
    </row>
    <row r="39" spans="1:19" s="12" customFormat="1" ht="60" x14ac:dyDescent="0.25">
      <c r="A39" s="5">
        <f t="shared" si="1"/>
        <v>31</v>
      </c>
      <c r="B39" s="17" t="s">
        <v>57</v>
      </c>
      <c r="C39" s="17" t="s">
        <v>72</v>
      </c>
      <c r="D39" s="17" t="s">
        <v>228</v>
      </c>
      <c r="E39" s="17"/>
      <c r="F39" s="17" t="s">
        <v>37</v>
      </c>
      <c r="G39" s="17"/>
      <c r="H39" s="17"/>
      <c r="I39" s="17" t="s">
        <v>80</v>
      </c>
      <c r="J39" s="17">
        <v>1</v>
      </c>
      <c r="K39" s="17">
        <v>1.5</v>
      </c>
      <c r="L39" s="17" t="s">
        <v>77</v>
      </c>
      <c r="M39" s="20">
        <v>1022401741328</v>
      </c>
      <c r="N39" s="17" t="s">
        <v>78</v>
      </c>
      <c r="O39" s="17" t="s">
        <v>79</v>
      </c>
      <c r="P39" s="3"/>
      <c r="Q39" s="3" t="s">
        <v>40</v>
      </c>
      <c r="R39" s="16"/>
      <c r="S39" s="3"/>
    </row>
    <row r="40" spans="1:19" s="12" customFormat="1" ht="60" x14ac:dyDescent="0.25">
      <c r="A40" s="5">
        <f t="shared" si="1"/>
        <v>32</v>
      </c>
      <c r="B40" s="17" t="s">
        <v>57</v>
      </c>
      <c r="C40" s="17" t="s">
        <v>73</v>
      </c>
      <c r="D40" s="17" t="s">
        <v>229</v>
      </c>
      <c r="E40" s="17"/>
      <c r="F40" s="17" t="s">
        <v>37</v>
      </c>
      <c r="G40" s="17"/>
      <c r="H40" s="17"/>
      <c r="I40" s="17" t="s">
        <v>80</v>
      </c>
      <c r="J40" s="17">
        <v>1</v>
      </c>
      <c r="K40" s="17">
        <v>1.5</v>
      </c>
      <c r="L40" s="17" t="s">
        <v>77</v>
      </c>
      <c r="M40" s="20">
        <v>1022401741328</v>
      </c>
      <c r="N40" s="17" t="s">
        <v>78</v>
      </c>
      <c r="O40" s="17" t="s">
        <v>79</v>
      </c>
      <c r="P40" s="3"/>
      <c r="Q40" s="3" t="s">
        <v>40</v>
      </c>
      <c r="R40" s="16"/>
      <c r="S40" s="3"/>
    </row>
    <row r="41" spans="1:19" s="12" customFormat="1" ht="60" x14ac:dyDescent="0.25">
      <c r="A41" s="5">
        <f t="shared" si="1"/>
        <v>33</v>
      </c>
      <c r="B41" s="17" t="s">
        <v>57</v>
      </c>
      <c r="C41" s="17" t="s">
        <v>74</v>
      </c>
      <c r="D41" s="17" t="s">
        <v>230</v>
      </c>
      <c r="E41" s="17"/>
      <c r="F41" s="17" t="s">
        <v>37</v>
      </c>
      <c r="G41" s="17"/>
      <c r="H41" s="17"/>
      <c r="I41" s="17" t="s">
        <v>80</v>
      </c>
      <c r="J41" s="17">
        <v>1</v>
      </c>
      <c r="K41" s="17">
        <v>1.5</v>
      </c>
      <c r="L41" s="17" t="s">
        <v>77</v>
      </c>
      <c r="M41" s="20">
        <v>1022401741328</v>
      </c>
      <c r="N41" s="17" t="s">
        <v>78</v>
      </c>
      <c r="O41" s="17" t="s">
        <v>79</v>
      </c>
      <c r="P41" s="3"/>
      <c r="Q41" s="3" t="s">
        <v>40</v>
      </c>
      <c r="R41" s="16"/>
      <c r="S41" s="3"/>
    </row>
    <row r="42" spans="1:19" s="12" customFormat="1" ht="60" x14ac:dyDescent="0.25">
      <c r="A42" s="5">
        <f t="shared" si="1"/>
        <v>34</v>
      </c>
      <c r="B42" s="17" t="s">
        <v>57</v>
      </c>
      <c r="C42" s="17" t="s">
        <v>75</v>
      </c>
      <c r="D42" s="17" t="s">
        <v>231</v>
      </c>
      <c r="E42" s="17"/>
      <c r="F42" s="17" t="s">
        <v>37</v>
      </c>
      <c r="G42" s="17"/>
      <c r="H42" s="17"/>
      <c r="I42" s="17" t="s">
        <v>80</v>
      </c>
      <c r="J42" s="17">
        <v>1</v>
      </c>
      <c r="K42" s="17">
        <v>1.5</v>
      </c>
      <c r="L42" s="17" t="s">
        <v>77</v>
      </c>
      <c r="M42" s="20">
        <v>1022401741328</v>
      </c>
      <c r="N42" s="17" t="s">
        <v>78</v>
      </c>
      <c r="O42" s="17" t="s">
        <v>79</v>
      </c>
      <c r="P42" s="3"/>
      <c r="Q42" s="3" t="s">
        <v>40</v>
      </c>
      <c r="R42" s="16"/>
      <c r="S42" s="3"/>
    </row>
    <row r="43" spans="1:19" s="12" customFormat="1" ht="60.75" thickBot="1" x14ac:dyDescent="0.3">
      <c r="A43" s="5">
        <f t="shared" si="1"/>
        <v>35</v>
      </c>
      <c r="B43" s="17" t="s">
        <v>57</v>
      </c>
      <c r="C43" s="17" t="s">
        <v>76</v>
      </c>
      <c r="D43" s="17" t="s">
        <v>232</v>
      </c>
      <c r="E43" s="17"/>
      <c r="F43" s="17" t="s">
        <v>37</v>
      </c>
      <c r="G43" s="17"/>
      <c r="H43" s="17"/>
      <c r="I43" s="17" t="s">
        <v>80</v>
      </c>
      <c r="J43" s="17">
        <v>1</v>
      </c>
      <c r="K43" s="17">
        <v>1.5</v>
      </c>
      <c r="L43" s="17" t="s">
        <v>77</v>
      </c>
      <c r="M43" s="20">
        <v>1022401741328</v>
      </c>
      <c r="N43" s="17" t="s">
        <v>78</v>
      </c>
      <c r="O43" s="17" t="s">
        <v>79</v>
      </c>
      <c r="P43" s="3"/>
      <c r="Q43" s="3" t="s">
        <v>40</v>
      </c>
      <c r="R43" s="16"/>
      <c r="S43" s="3"/>
    </row>
    <row r="44" spans="1:19" s="12" customFormat="1" ht="60.75" thickBot="1" x14ac:dyDescent="0.3">
      <c r="A44" s="5">
        <f t="shared" si="1"/>
        <v>36</v>
      </c>
      <c r="B44" s="17" t="s">
        <v>57</v>
      </c>
      <c r="C44" s="21" t="s">
        <v>85</v>
      </c>
      <c r="D44" s="17" t="s">
        <v>165</v>
      </c>
      <c r="E44" s="17"/>
      <c r="F44" s="17" t="s">
        <v>37</v>
      </c>
      <c r="G44" s="17">
        <v>14160</v>
      </c>
      <c r="H44" s="17"/>
      <c r="I44" s="17" t="s">
        <v>145</v>
      </c>
      <c r="J44" s="17">
        <v>1</v>
      </c>
      <c r="K44" s="17"/>
      <c r="L44" s="17" t="s">
        <v>77</v>
      </c>
      <c r="M44" s="20">
        <v>1022401741328</v>
      </c>
      <c r="N44" s="17" t="s">
        <v>78</v>
      </c>
      <c r="O44" s="17" t="s">
        <v>161</v>
      </c>
      <c r="P44" s="3"/>
      <c r="Q44" s="3" t="s">
        <v>40</v>
      </c>
      <c r="R44" s="16"/>
      <c r="S44" s="3"/>
    </row>
    <row r="45" spans="1:19" s="12" customFormat="1" ht="60.75" thickBot="1" x14ac:dyDescent="0.3">
      <c r="A45" s="5">
        <f t="shared" si="1"/>
        <v>37</v>
      </c>
      <c r="B45" s="17" t="s">
        <v>115</v>
      </c>
      <c r="C45" s="22" t="s">
        <v>86</v>
      </c>
      <c r="D45" s="17" t="s">
        <v>166</v>
      </c>
      <c r="E45" s="17"/>
      <c r="F45" s="17" t="s">
        <v>37</v>
      </c>
      <c r="G45" s="17">
        <v>10000</v>
      </c>
      <c r="H45" s="17"/>
      <c r="I45" s="17" t="s">
        <v>145</v>
      </c>
      <c r="J45" s="17">
        <v>1</v>
      </c>
      <c r="K45" s="17"/>
      <c r="L45" s="17" t="s">
        <v>77</v>
      </c>
      <c r="M45" s="20">
        <v>1022401741328</v>
      </c>
      <c r="N45" s="17" t="s">
        <v>78</v>
      </c>
      <c r="O45" s="17" t="s">
        <v>161</v>
      </c>
      <c r="P45" s="3"/>
      <c r="Q45" s="3" t="s">
        <v>40</v>
      </c>
      <c r="R45" s="16"/>
      <c r="S45" s="3"/>
    </row>
    <row r="46" spans="1:19" s="12" customFormat="1" ht="60.75" thickBot="1" x14ac:dyDescent="0.3">
      <c r="A46" s="5">
        <f t="shared" si="1"/>
        <v>38</v>
      </c>
      <c r="B46" s="17" t="s">
        <v>116</v>
      </c>
      <c r="C46" s="22" t="s">
        <v>87</v>
      </c>
      <c r="D46" s="17" t="s">
        <v>167</v>
      </c>
      <c r="E46" s="17"/>
      <c r="F46" s="17" t="s">
        <v>37</v>
      </c>
      <c r="G46" s="17">
        <v>2916</v>
      </c>
      <c r="H46" s="17"/>
      <c r="I46" s="17" t="s">
        <v>145</v>
      </c>
      <c r="J46" s="17">
        <v>1</v>
      </c>
      <c r="K46" s="17"/>
      <c r="L46" s="17" t="s">
        <v>77</v>
      </c>
      <c r="M46" s="20">
        <v>1022401741328</v>
      </c>
      <c r="N46" s="17" t="s">
        <v>78</v>
      </c>
      <c r="O46" s="17" t="s">
        <v>161</v>
      </c>
      <c r="P46" s="3"/>
      <c r="Q46" s="3" t="s">
        <v>40</v>
      </c>
      <c r="R46" s="16"/>
      <c r="S46" s="3"/>
    </row>
    <row r="47" spans="1:19" s="12" customFormat="1" ht="60.75" thickBot="1" x14ac:dyDescent="0.3">
      <c r="A47" s="5">
        <f t="shared" si="1"/>
        <v>39</v>
      </c>
      <c r="B47" s="17" t="s">
        <v>29</v>
      </c>
      <c r="C47" s="22" t="s">
        <v>88</v>
      </c>
      <c r="D47" s="17" t="s">
        <v>168</v>
      </c>
      <c r="E47" s="17"/>
      <c r="F47" s="17" t="s">
        <v>37</v>
      </c>
      <c r="G47" s="17">
        <v>15000</v>
      </c>
      <c r="H47" s="17"/>
      <c r="I47" s="17" t="s">
        <v>145</v>
      </c>
      <c r="J47" s="17">
        <v>1</v>
      </c>
      <c r="K47" s="17"/>
      <c r="L47" s="17" t="s">
        <v>32</v>
      </c>
      <c r="M47" s="20">
        <f>$M$23</f>
        <v>1022401741251</v>
      </c>
      <c r="N47" s="17" t="e">
        <f>#REF!</f>
        <v>#REF!</v>
      </c>
      <c r="O47" s="17" t="s">
        <v>161</v>
      </c>
      <c r="P47" s="3"/>
      <c r="Q47" s="3" t="s">
        <v>40</v>
      </c>
      <c r="R47" s="16"/>
      <c r="S47" s="3"/>
    </row>
    <row r="48" spans="1:19" s="12" customFormat="1" ht="60.75" thickBot="1" x14ac:dyDescent="0.3">
      <c r="A48" s="5">
        <f t="shared" si="1"/>
        <v>40</v>
      </c>
      <c r="B48" s="17" t="s">
        <v>117</v>
      </c>
      <c r="C48" s="26" t="s">
        <v>89</v>
      </c>
      <c r="D48" s="17" t="s">
        <v>169</v>
      </c>
      <c r="E48" s="17"/>
      <c r="F48" s="17" t="s">
        <v>37</v>
      </c>
      <c r="G48" s="17">
        <v>3014</v>
      </c>
      <c r="H48" s="17"/>
      <c r="I48" s="17" t="s">
        <v>145</v>
      </c>
      <c r="J48" s="17">
        <v>1</v>
      </c>
      <c r="K48" s="17"/>
      <c r="L48" s="17" t="s">
        <v>32</v>
      </c>
      <c r="M48" s="20">
        <f t="shared" ref="M48:M53" si="3">$M$23</f>
        <v>1022401741251</v>
      </c>
      <c r="N48" s="17" t="e">
        <f>#REF!</f>
        <v>#REF!</v>
      </c>
      <c r="O48" s="17" t="s">
        <v>161</v>
      </c>
      <c r="P48" s="3"/>
      <c r="Q48" s="3" t="s">
        <v>40</v>
      </c>
      <c r="R48" s="16"/>
      <c r="S48" s="3"/>
    </row>
    <row r="49" spans="1:19" s="12" customFormat="1" ht="60.75" thickBot="1" x14ac:dyDescent="0.3">
      <c r="A49" s="5">
        <f t="shared" si="1"/>
        <v>41</v>
      </c>
      <c r="B49" s="17" t="s">
        <v>135</v>
      </c>
      <c r="C49" s="27" t="s">
        <v>90</v>
      </c>
      <c r="D49" s="17" t="s">
        <v>170</v>
      </c>
      <c r="E49" s="17"/>
      <c r="F49" s="17" t="s">
        <v>37</v>
      </c>
      <c r="G49" s="17">
        <v>4000</v>
      </c>
      <c r="H49" s="17"/>
      <c r="I49" s="17" t="s">
        <v>145</v>
      </c>
      <c r="J49" s="17">
        <v>1</v>
      </c>
      <c r="K49" s="17"/>
      <c r="L49" s="17" t="s">
        <v>32</v>
      </c>
      <c r="M49" s="20">
        <f t="shared" si="3"/>
        <v>1022401741251</v>
      </c>
      <c r="N49" s="17" t="e">
        <f>#REF!</f>
        <v>#REF!</v>
      </c>
      <c r="O49" s="17" t="s">
        <v>161</v>
      </c>
      <c r="P49" s="3"/>
      <c r="Q49" s="3" t="s">
        <v>40</v>
      </c>
      <c r="R49" s="16"/>
      <c r="S49" s="3"/>
    </row>
    <row r="50" spans="1:19" s="12" customFormat="1" ht="31.5" customHeight="1" thickBot="1" x14ac:dyDescent="0.3">
      <c r="A50" s="5">
        <f t="shared" si="1"/>
        <v>42</v>
      </c>
      <c r="B50" s="17" t="s">
        <v>118</v>
      </c>
      <c r="C50" s="27" t="s">
        <v>91</v>
      </c>
      <c r="D50" s="17" t="s">
        <v>171</v>
      </c>
      <c r="E50" s="17"/>
      <c r="F50" s="17" t="s">
        <v>37</v>
      </c>
      <c r="G50" s="17">
        <v>2025</v>
      </c>
      <c r="H50" s="17"/>
      <c r="I50" s="17" t="s">
        <v>145</v>
      </c>
      <c r="J50" s="17">
        <v>1</v>
      </c>
      <c r="K50" s="17"/>
      <c r="L50" s="17" t="s">
        <v>32</v>
      </c>
      <c r="M50" s="20">
        <f t="shared" si="3"/>
        <v>1022401741251</v>
      </c>
      <c r="N50" s="17" t="e">
        <f>#REF!</f>
        <v>#REF!</v>
      </c>
      <c r="O50" s="17" t="s">
        <v>161</v>
      </c>
      <c r="P50" s="3"/>
      <c r="Q50" s="3" t="s">
        <v>40</v>
      </c>
      <c r="R50" s="16"/>
      <c r="S50" s="3"/>
    </row>
    <row r="51" spans="1:19" s="12" customFormat="1" ht="60.75" thickBot="1" x14ac:dyDescent="0.3">
      <c r="A51" s="5">
        <f t="shared" si="1"/>
        <v>43</v>
      </c>
      <c r="B51" s="17" t="s">
        <v>119</v>
      </c>
      <c r="C51" s="27" t="s">
        <v>172</v>
      </c>
      <c r="D51" s="17" t="s">
        <v>173</v>
      </c>
      <c r="E51" s="17"/>
      <c r="F51" s="17" t="s">
        <v>37</v>
      </c>
      <c r="G51" s="17">
        <v>1500</v>
      </c>
      <c r="H51" s="17"/>
      <c r="I51" s="17" t="s">
        <v>145</v>
      </c>
      <c r="J51" s="17">
        <v>1</v>
      </c>
      <c r="K51" s="17"/>
      <c r="L51" s="17" t="s">
        <v>32</v>
      </c>
      <c r="M51" s="20">
        <f t="shared" si="3"/>
        <v>1022401741251</v>
      </c>
      <c r="N51" s="17" t="e">
        <f>#REF!</f>
        <v>#REF!</v>
      </c>
      <c r="O51" s="17" t="s">
        <v>161</v>
      </c>
      <c r="P51" s="3"/>
      <c r="Q51" s="3" t="s">
        <v>40</v>
      </c>
      <c r="R51" s="16"/>
      <c r="S51" s="3"/>
    </row>
    <row r="52" spans="1:19" s="12" customFormat="1" ht="25.5" customHeight="1" thickBot="1" x14ac:dyDescent="0.3">
      <c r="A52" s="5">
        <f t="shared" si="1"/>
        <v>44</v>
      </c>
      <c r="B52" s="17" t="s">
        <v>137</v>
      </c>
      <c r="C52" s="27" t="s">
        <v>92</v>
      </c>
      <c r="D52" s="17" t="s">
        <v>174</v>
      </c>
      <c r="E52" s="17"/>
      <c r="F52" s="17" t="s">
        <v>37</v>
      </c>
      <c r="G52" s="17">
        <v>3496</v>
      </c>
      <c r="H52" s="17"/>
      <c r="I52" s="17" t="s">
        <v>145</v>
      </c>
      <c r="J52" s="17">
        <v>1</v>
      </c>
      <c r="K52" s="17"/>
      <c r="L52" s="17" t="s">
        <v>32</v>
      </c>
      <c r="M52" s="20">
        <f t="shared" si="3"/>
        <v>1022401741251</v>
      </c>
      <c r="N52" s="17" t="e">
        <f>#REF!</f>
        <v>#REF!</v>
      </c>
      <c r="O52" s="17" t="s">
        <v>161</v>
      </c>
      <c r="P52" s="3"/>
      <c r="Q52" s="3" t="s">
        <v>40</v>
      </c>
      <c r="R52" s="16"/>
      <c r="S52" s="3"/>
    </row>
    <row r="53" spans="1:19" s="12" customFormat="1" ht="60.75" thickBot="1" x14ac:dyDescent="0.3">
      <c r="A53" s="5">
        <f t="shared" si="1"/>
        <v>45</v>
      </c>
      <c r="B53" s="17" t="s">
        <v>120</v>
      </c>
      <c r="C53" s="27" t="s">
        <v>93</v>
      </c>
      <c r="D53" s="17" t="s">
        <v>175</v>
      </c>
      <c r="E53" s="17"/>
      <c r="F53" s="17" t="s">
        <v>37</v>
      </c>
      <c r="G53" s="17">
        <v>2002</v>
      </c>
      <c r="H53" s="17"/>
      <c r="I53" s="17" t="s">
        <v>145</v>
      </c>
      <c r="J53" s="17">
        <v>1</v>
      </c>
      <c r="K53" s="17"/>
      <c r="L53" s="17" t="s">
        <v>32</v>
      </c>
      <c r="M53" s="20">
        <f t="shared" si="3"/>
        <v>1022401741251</v>
      </c>
      <c r="N53" s="17" t="e">
        <f>#REF!</f>
        <v>#REF!</v>
      </c>
      <c r="O53" s="17" t="s">
        <v>161</v>
      </c>
      <c r="P53" s="3"/>
      <c r="Q53" s="3" t="s">
        <v>40</v>
      </c>
      <c r="R53" s="16"/>
      <c r="S53" s="3"/>
    </row>
    <row r="54" spans="1:19" s="12" customFormat="1" ht="47.25" customHeight="1" thickBot="1" x14ac:dyDescent="0.3">
      <c r="A54" s="5">
        <f t="shared" si="1"/>
        <v>46</v>
      </c>
      <c r="B54" s="17" t="s">
        <v>121</v>
      </c>
      <c r="C54" s="27" t="s">
        <v>94</v>
      </c>
      <c r="D54" s="17" t="s">
        <v>176</v>
      </c>
      <c r="E54" s="17"/>
      <c r="F54" s="17" t="s">
        <v>37</v>
      </c>
      <c r="G54" s="17">
        <v>10000</v>
      </c>
      <c r="H54" s="17"/>
      <c r="I54" s="17" t="s">
        <v>145</v>
      </c>
      <c r="J54" s="17">
        <v>1</v>
      </c>
      <c r="K54" s="17"/>
      <c r="L54" s="17" t="s">
        <v>146</v>
      </c>
      <c r="M54" s="20">
        <f>$M$75</f>
        <v>1022401741438</v>
      </c>
      <c r="N54" s="17" t="s">
        <v>157</v>
      </c>
      <c r="O54" s="17" t="s">
        <v>161</v>
      </c>
      <c r="P54" s="3"/>
      <c r="Q54" s="3" t="s">
        <v>40</v>
      </c>
      <c r="R54" s="16"/>
      <c r="S54" s="3"/>
    </row>
    <row r="55" spans="1:19" s="12" customFormat="1" ht="75.75" thickBot="1" x14ac:dyDescent="0.3">
      <c r="A55" s="5">
        <f t="shared" si="1"/>
        <v>47</v>
      </c>
      <c r="B55" s="17" t="s">
        <v>138</v>
      </c>
      <c r="C55" s="27" t="s">
        <v>95</v>
      </c>
      <c r="D55" s="17" t="s">
        <v>177</v>
      </c>
      <c r="E55" s="17"/>
      <c r="F55" s="17" t="s">
        <v>37</v>
      </c>
      <c r="G55" s="17">
        <v>10000</v>
      </c>
      <c r="H55" s="17"/>
      <c r="I55" s="17" t="s">
        <v>145</v>
      </c>
      <c r="J55" s="17">
        <v>1</v>
      </c>
      <c r="K55" s="17"/>
      <c r="L55" s="17" t="s">
        <v>147</v>
      </c>
      <c r="M55" s="20">
        <v>1022401741207</v>
      </c>
      <c r="N55" s="17" t="s">
        <v>148</v>
      </c>
      <c r="O55" s="17" t="s">
        <v>161</v>
      </c>
      <c r="P55" s="3"/>
      <c r="Q55" s="3" t="s">
        <v>40</v>
      </c>
      <c r="R55" s="16"/>
      <c r="S55" s="3"/>
    </row>
    <row r="56" spans="1:19" s="12" customFormat="1" ht="49.5" customHeight="1" thickBot="1" x14ac:dyDescent="0.3">
      <c r="A56" s="5">
        <f t="shared" si="1"/>
        <v>48</v>
      </c>
      <c r="B56" s="17" t="s">
        <v>122</v>
      </c>
      <c r="C56" s="27" t="s">
        <v>96</v>
      </c>
      <c r="D56" s="17" t="s">
        <v>178</v>
      </c>
      <c r="E56" s="17"/>
      <c r="F56" s="17" t="s">
        <v>37</v>
      </c>
      <c r="G56" s="17">
        <v>3006</v>
      </c>
      <c r="H56" s="17"/>
      <c r="I56" s="17" t="s">
        <v>145</v>
      </c>
      <c r="J56" s="17">
        <v>1</v>
      </c>
      <c r="K56" s="17"/>
      <c r="L56" s="17" t="s">
        <v>147</v>
      </c>
      <c r="M56" s="20">
        <v>1022401741207</v>
      </c>
      <c r="N56" s="17" t="s">
        <v>148</v>
      </c>
      <c r="O56" s="17" t="s">
        <v>161</v>
      </c>
      <c r="P56" s="3"/>
      <c r="Q56" s="3" t="s">
        <v>40</v>
      </c>
      <c r="R56" s="16"/>
      <c r="S56" s="3"/>
    </row>
    <row r="57" spans="1:19" s="12" customFormat="1" ht="60.75" thickBot="1" x14ac:dyDescent="0.3">
      <c r="A57" s="5">
        <f t="shared" si="1"/>
        <v>49</v>
      </c>
      <c r="B57" s="17" t="s">
        <v>123</v>
      </c>
      <c r="C57" s="27" t="s">
        <v>97</v>
      </c>
      <c r="D57" s="17" t="s">
        <v>179</v>
      </c>
      <c r="E57" s="17"/>
      <c r="F57" s="17" t="s">
        <v>37</v>
      </c>
      <c r="G57" s="17">
        <v>3005</v>
      </c>
      <c r="H57" s="17"/>
      <c r="I57" s="17" t="s">
        <v>145</v>
      </c>
      <c r="J57" s="17">
        <v>1</v>
      </c>
      <c r="K57" s="17"/>
      <c r="L57" s="17" t="s">
        <v>147</v>
      </c>
      <c r="M57" s="20">
        <v>1022401741207</v>
      </c>
      <c r="N57" s="17" t="s">
        <v>148</v>
      </c>
      <c r="O57" s="17" t="s">
        <v>161</v>
      </c>
      <c r="P57" s="3"/>
      <c r="Q57" s="3" t="s">
        <v>40</v>
      </c>
      <c r="R57" s="16"/>
      <c r="S57" s="3"/>
    </row>
    <row r="58" spans="1:19" s="12" customFormat="1" ht="39" customHeight="1" thickBot="1" x14ac:dyDescent="0.3">
      <c r="A58" s="5">
        <f t="shared" si="1"/>
        <v>50</v>
      </c>
      <c r="B58" s="17" t="s">
        <v>124</v>
      </c>
      <c r="C58" s="27" t="s">
        <v>98</v>
      </c>
      <c r="D58" s="17" t="s">
        <v>180</v>
      </c>
      <c r="E58" s="17"/>
      <c r="F58" s="17" t="s">
        <v>37</v>
      </c>
      <c r="G58" s="17">
        <v>3005</v>
      </c>
      <c r="H58" s="17"/>
      <c r="I58" s="17" t="s">
        <v>145</v>
      </c>
      <c r="J58" s="17">
        <v>1</v>
      </c>
      <c r="K58" s="17"/>
      <c r="L58" s="17" t="s">
        <v>147</v>
      </c>
      <c r="M58" s="20">
        <v>1022401741207</v>
      </c>
      <c r="N58" s="17" t="s">
        <v>148</v>
      </c>
      <c r="O58" s="17" t="s">
        <v>161</v>
      </c>
      <c r="P58" s="3"/>
      <c r="Q58" s="3" t="s">
        <v>40</v>
      </c>
      <c r="R58" s="16"/>
      <c r="S58" s="3"/>
    </row>
    <row r="59" spans="1:19" s="12" customFormat="1" ht="27.75" customHeight="1" thickBot="1" x14ac:dyDescent="0.3">
      <c r="A59" s="5">
        <f t="shared" si="1"/>
        <v>51</v>
      </c>
      <c r="B59" s="17" t="s">
        <v>125</v>
      </c>
      <c r="C59" s="27" t="s">
        <v>99</v>
      </c>
      <c r="D59" s="17" t="s">
        <v>181</v>
      </c>
      <c r="E59" s="17"/>
      <c r="F59" s="17" t="s">
        <v>37</v>
      </c>
      <c r="G59" s="17">
        <v>2001</v>
      </c>
      <c r="H59" s="17"/>
      <c r="I59" s="17" t="s">
        <v>145</v>
      </c>
      <c r="J59" s="17">
        <v>1</v>
      </c>
      <c r="K59" s="17"/>
      <c r="L59" s="17" t="s">
        <v>147</v>
      </c>
      <c r="M59" s="20">
        <v>1022401741207</v>
      </c>
      <c r="N59" s="17" t="s">
        <v>148</v>
      </c>
      <c r="O59" s="17" t="s">
        <v>161</v>
      </c>
      <c r="P59" s="3"/>
      <c r="Q59" s="3" t="s">
        <v>40</v>
      </c>
      <c r="R59" s="16"/>
      <c r="S59" s="3"/>
    </row>
    <row r="60" spans="1:19" s="12" customFormat="1" ht="37.5" customHeight="1" thickBot="1" x14ac:dyDescent="0.3">
      <c r="A60" s="5">
        <f t="shared" si="1"/>
        <v>52</v>
      </c>
      <c r="B60" s="17" t="s">
        <v>139</v>
      </c>
      <c r="C60" s="27" t="s">
        <v>100</v>
      </c>
      <c r="D60" s="17" t="s">
        <v>182</v>
      </c>
      <c r="E60" s="17"/>
      <c r="F60" s="17" t="s">
        <v>37</v>
      </c>
      <c r="G60" s="17">
        <v>2997</v>
      </c>
      <c r="H60" s="17"/>
      <c r="I60" s="17" t="s">
        <v>145</v>
      </c>
      <c r="J60" s="17">
        <v>1</v>
      </c>
      <c r="K60" s="17"/>
      <c r="L60" s="17" t="s">
        <v>147</v>
      </c>
      <c r="M60" s="20">
        <v>1022401741207</v>
      </c>
      <c r="N60" s="17" t="s">
        <v>148</v>
      </c>
      <c r="O60" s="17" t="s">
        <v>161</v>
      </c>
      <c r="P60" s="3"/>
      <c r="Q60" s="3" t="s">
        <v>40</v>
      </c>
      <c r="R60" s="16"/>
      <c r="S60" s="3"/>
    </row>
    <row r="61" spans="1:19" s="12" customFormat="1" ht="60.75" thickBot="1" x14ac:dyDescent="0.3">
      <c r="A61" s="5">
        <f t="shared" si="1"/>
        <v>53</v>
      </c>
      <c r="B61" s="17" t="s">
        <v>126</v>
      </c>
      <c r="C61" s="27" t="s">
        <v>101</v>
      </c>
      <c r="D61" s="17" t="s">
        <v>233</v>
      </c>
      <c r="E61" s="17"/>
      <c r="F61" s="17" t="s">
        <v>37</v>
      </c>
      <c r="G61" s="17">
        <v>1502</v>
      </c>
      <c r="H61" s="17"/>
      <c r="I61" s="17" t="s">
        <v>145</v>
      </c>
      <c r="J61" s="17">
        <v>1</v>
      </c>
      <c r="K61" s="17"/>
      <c r="L61" s="17" t="s">
        <v>149</v>
      </c>
      <c r="M61" s="23">
        <v>1022401741273</v>
      </c>
      <c r="N61" s="17" t="s">
        <v>150</v>
      </c>
      <c r="O61" s="17" t="s">
        <v>161</v>
      </c>
      <c r="P61" s="3"/>
      <c r="Q61" s="3" t="s">
        <v>40</v>
      </c>
      <c r="R61" s="16"/>
      <c r="S61" s="3"/>
    </row>
    <row r="62" spans="1:19" s="12" customFormat="1" ht="27.75" customHeight="1" thickBot="1" x14ac:dyDescent="0.3">
      <c r="A62" s="5">
        <f t="shared" si="1"/>
        <v>54</v>
      </c>
      <c r="B62" s="17" t="s">
        <v>127</v>
      </c>
      <c r="C62" s="27" t="s">
        <v>102</v>
      </c>
      <c r="D62" s="17" t="s">
        <v>183</v>
      </c>
      <c r="E62" s="17"/>
      <c r="F62" s="17" t="s">
        <v>37</v>
      </c>
      <c r="G62" s="17">
        <v>1500</v>
      </c>
      <c r="H62" s="17"/>
      <c r="I62" s="17" t="s">
        <v>145</v>
      </c>
      <c r="J62" s="17">
        <v>1</v>
      </c>
      <c r="K62" s="17"/>
      <c r="L62" s="17" t="s">
        <v>149</v>
      </c>
      <c r="M62" s="23">
        <v>1022401741273</v>
      </c>
      <c r="N62" s="17" t="s">
        <v>150</v>
      </c>
      <c r="O62" s="17" t="s">
        <v>161</v>
      </c>
      <c r="P62" s="3"/>
      <c r="Q62" s="3" t="s">
        <v>40</v>
      </c>
      <c r="R62" s="16"/>
      <c r="S62" s="3"/>
    </row>
    <row r="63" spans="1:19" s="12" customFormat="1" ht="27.75" customHeight="1" thickBot="1" x14ac:dyDescent="0.3">
      <c r="A63" s="5">
        <f t="shared" si="1"/>
        <v>55</v>
      </c>
      <c r="B63" s="17" t="s">
        <v>140</v>
      </c>
      <c r="C63" s="26" t="s">
        <v>103</v>
      </c>
      <c r="D63" s="17" t="s">
        <v>184</v>
      </c>
      <c r="E63" s="17"/>
      <c r="F63" s="17" t="s">
        <v>37</v>
      </c>
      <c r="G63" s="17">
        <v>10000</v>
      </c>
      <c r="H63" s="17"/>
      <c r="I63" s="17" t="s">
        <v>145</v>
      </c>
      <c r="J63" s="17">
        <v>1</v>
      </c>
      <c r="K63" s="17"/>
      <c r="L63" s="17" t="s">
        <v>149</v>
      </c>
      <c r="M63" s="23">
        <v>1022401741273</v>
      </c>
      <c r="N63" s="17" t="s">
        <v>150</v>
      </c>
      <c r="O63" s="17" t="s">
        <v>161</v>
      </c>
      <c r="P63" s="3"/>
      <c r="Q63" s="3" t="s">
        <v>40</v>
      </c>
      <c r="R63" s="16"/>
      <c r="S63" s="3"/>
    </row>
    <row r="64" spans="1:19" s="12" customFormat="1" ht="27.75" customHeight="1" thickBot="1" x14ac:dyDescent="0.3">
      <c r="A64" s="5">
        <f t="shared" si="1"/>
        <v>56</v>
      </c>
      <c r="B64" s="17" t="s">
        <v>141</v>
      </c>
      <c r="C64" s="27" t="s">
        <v>104</v>
      </c>
      <c r="D64" s="17" t="s">
        <v>185</v>
      </c>
      <c r="E64" s="17"/>
      <c r="F64" s="17" t="s">
        <v>37</v>
      </c>
      <c r="G64" s="17">
        <v>3002</v>
      </c>
      <c r="H64" s="17"/>
      <c r="I64" s="17" t="s">
        <v>145</v>
      </c>
      <c r="J64" s="17">
        <v>1</v>
      </c>
      <c r="K64" s="17"/>
      <c r="L64" s="17" t="s">
        <v>149</v>
      </c>
      <c r="M64" s="23">
        <v>1022401741273</v>
      </c>
      <c r="N64" s="17" t="s">
        <v>150</v>
      </c>
      <c r="O64" s="17" t="s">
        <v>161</v>
      </c>
      <c r="P64" s="3"/>
      <c r="Q64" s="3" t="s">
        <v>40</v>
      </c>
      <c r="R64" s="16"/>
      <c r="S64" s="3"/>
    </row>
    <row r="65" spans="1:19" s="12" customFormat="1" ht="48" customHeight="1" thickBot="1" x14ac:dyDescent="0.3">
      <c r="A65" s="5">
        <f t="shared" si="1"/>
        <v>57</v>
      </c>
      <c r="B65" s="17" t="s">
        <v>142</v>
      </c>
      <c r="C65" s="27" t="s">
        <v>105</v>
      </c>
      <c r="D65" s="17" t="s">
        <v>186</v>
      </c>
      <c r="E65" s="17"/>
      <c r="F65" s="17" t="s">
        <v>37</v>
      </c>
      <c r="G65" s="17">
        <v>3014</v>
      </c>
      <c r="H65" s="17"/>
      <c r="I65" s="17" t="s">
        <v>145</v>
      </c>
      <c r="J65" s="17">
        <v>1</v>
      </c>
      <c r="K65" s="17"/>
      <c r="L65" s="17" t="s">
        <v>151</v>
      </c>
      <c r="M65" s="20">
        <v>1022401741361</v>
      </c>
      <c r="N65" s="23" t="s">
        <v>152</v>
      </c>
      <c r="O65" s="17" t="s">
        <v>161</v>
      </c>
      <c r="P65" s="3"/>
      <c r="Q65" s="3" t="s">
        <v>40</v>
      </c>
      <c r="R65" s="16"/>
      <c r="S65" s="3"/>
    </row>
    <row r="66" spans="1:19" s="12" customFormat="1" ht="42.75" customHeight="1" thickBot="1" x14ac:dyDescent="0.3">
      <c r="A66" s="5">
        <f t="shared" si="1"/>
        <v>58</v>
      </c>
      <c r="B66" s="17" t="s">
        <v>128</v>
      </c>
      <c r="C66" s="26" t="s">
        <v>136</v>
      </c>
      <c r="D66" s="17" t="s">
        <v>187</v>
      </c>
      <c r="E66" s="17"/>
      <c r="F66" s="17" t="s">
        <v>37</v>
      </c>
      <c r="G66" s="17">
        <v>5000</v>
      </c>
      <c r="H66" s="17"/>
      <c r="I66" s="17" t="s">
        <v>145</v>
      </c>
      <c r="J66" s="17">
        <v>1</v>
      </c>
      <c r="K66" s="17"/>
      <c r="L66" s="17" t="s">
        <v>151</v>
      </c>
      <c r="M66" s="20">
        <v>1022401741361</v>
      </c>
      <c r="N66" s="23" t="s">
        <v>152</v>
      </c>
      <c r="O66" s="17" t="s">
        <v>161</v>
      </c>
      <c r="P66" s="3"/>
      <c r="Q66" s="3" t="s">
        <v>40</v>
      </c>
      <c r="R66" s="16"/>
      <c r="S66" s="3"/>
    </row>
    <row r="67" spans="1:19" s="12" customFormat="1" ht="47.25" customHeight="1" thickBot="1" x14ac:dyDescent="0.3">
      <c r="A67" s="5">
        <f t="shared" si="1"/>
        <v>59</v>
      </c>
      <c r="B67" s="17" t="s">
        <v>129</v>
      </c>
      <c r="C67" s="27" t="s">
        <v>106</v>
      </c>
      <c r="D67" s="17" t="s">
        <v>188</v>
      </c>
      <c r="E67" s="17"/>
      <c r="F67" s="17" t="s">
        <v>37</v>
      </c>
      <c r="G67" s="17">
        <v>2041</v>
      </c>
      <c r="H67" s="17"/>
      <c r="I67" s="17" t="s">
        <v>145</v>
      </c>
      <c r="J67" s="17">
        <v>1</v>
      </c>
      <c r="K67" s="17"/>
      <c r="L67" s="17" t="s">
        <v>151</v>
      </c>
      <c r="M67" s="20">
        <v>1022401741361</v>
      </c>
      <c r="N67" s="23" t="s">
        <v>152</v>
      </c>
      <c r="O67" s="17" t="s">
        <v>161</v>
      </c>
      <c r="P67" s="3"/>
      <c r="Q67" s="3" t="s">
        <v>40</v>
      </c>
      <c r="R67" s="16"/>
      <c r="S67" s="3"/>
    </row>
    <row r="68" spans="1:19" s="12" customFormat="1" ht="49.5" customHeight="1" thickBot="1" x14ac:dyDescent="0.3">
      <c r="A68" s="5">
        <f t="shared" si="1"/>
        <v>60</v>
      </c>
      <c r="B68" s="17" t="s">
        <v>143</v>
      </c>
      <c r="C68" s="27" t="s">
        <v>107</v>
      </c>
      <c r="D68" s="17" t="s">
        <v>189</v>
      </c>
      <c r="E68" s="17"/>
      <c r="F68" s="17" t="s">
        <v>37</v>
      </c>
      <c r="G68" s="17">
        <v>996</v>
      </c>
      <c r="H68" s="17"/>
      <c r="I68" s="17" t="s">
        <v>145</v>
      </c>
      <c r="J68" s="17">
        <v>1</v>
      </c>
      <c r="K68" s="17"/>
      <c r="L68" s="17" t="s">
        <v>151</v>
      </c>
      <c r="M68" s="20">
        <v>1022401741361</v>
      </c>
      <c r="N68" s="23" t="s">
        <v>152</v>
      </c>
      <c r="O68" s="17" t="s">
        <v>161</v>
      </c>
      <c r="P68" s="3"/>
      <c r="Q68" s="3" t="s">
        <v>40</v>
      </c>
      <c r="R68" s="16"/>
      <c r="S68" s="3"/>
    </row>
    <row r="69" spans="1:19" s="12" customFormat="1" ht="52.5" customHeight="1" thickBot="1" x14ac:dyDescent="0.25">
      <c r="A69" s="5">
        <f t="shared" si="1"/>
        <v>61</v>
      </c>
      <c r="B69" s="17" t="s">
        <v>130</v>
      </c>
      <c r="C69" s="27" t="s">
        <v>108</v>
      </c>
      <c r="D69" s="17" t="s">
        <v>190</v>
      </c>
      <c r="E69" s="17"/>
      <c r="F69" s="17" t="s">
        <v>37</v>
      </c>
      <c r="G69" s="17">
        <v>3037</v>
      </c>
      <c r="H69" s="17"/>
      <c r="I69" s="17" t="s">
        <v>145</v>
      </c>
      <c r="J69" s="17">
        <v>1</v>
      </c>
      <c r="K69" s="17"/>
      <c r="L69" s="17" t="s">
        <v>153</v>
      </c>
      <c r="M69" s="24">
        <v>1022401741196</v>
      </c>
      <c r="N69" s="17" t="s">
        <v>154</v>
      </c>
      <c r="O69" s="17" t="s">
        <v>161</v>
      </c>
      <c r="P69" s="3"/>
      <c r="Q69" s="3" t="s">
        <v>40</v>
      </c>
      <c r="R69" s="16"/>
      <c r="S69" s="3"/>
    </row>
    <row r="70" spans="1:19" s="12" customFormat="1" ht="39" customHeight="1" thickBot="1" x14ac:dyDescent="0.25">
      <c r="A70" s="5">
        <f t="shared" si="1"/>
        <v>62</v>
      </c>
      <c r="B70" s="17" t="s">
        <v>65</v>
      </c>
      <c r="C70" s="27" t="s">
        <v>109</v>
      </c>
      <c r="D70" s="17" t="s">
        <v>191</v>
      </c>
      <c r="E70" s="17"/>
      <c r="F70" s="17" t="s">
        <v>37</v>
      </c>
      <c r="G70" s="17">
        <v>10498</v>
      </c>
      <c r="H70" s="17"/>
      <c r="I70" s="17" t="s">
        <v>145</v>
      </c>
      <c r="J70" s="17">
        <v>1</v>
      </c>
      <c r="K70" s="17"/>
      <c r="L70" s="17" t="s">
        <v>153</v>
      </c>
      <c r="M70" s="24">
        <v>1022401741196</v>
      </c>
      <c r="N70" s="17" t="s">
        <v>155</v>
      </c>
      <c r="O70" s="17" t="s">
        <v>161</v>
      </c>
      <c r="P70" s="3"/>
      <c r="Q70" s="3" t="s">
        <v>40</v>
      </c>
      <c r="R70" s="16"/>
      <c r="S70" s="3"/>
    </row>
    <row r="71" spans="1:19" s="12" customFormat="1" ht="47.25" customHeight="1" thickBot="1" x14ac:dyDescent="0.25">
      <c r="A71" s="5">
        <f t="shared" si="1"/>
        <v>63</v>
      </c>
      <c r="B71" s="17" t="s">
        <v>144</v>
      </c>
      <c r="C71" s="27" t="s">
        <v>110</v>
      </c>
      <c r="D71" s="17" t="s">
        <v>192</v>
      </c>
      <c r="E71" s="17"/>
      <c r="F71" s="17" t="s">
        <v>37</v>
      </c>
      <c r="G71" s="17">
        <v>1505</v>
      </c>
      <c r="H71" s="17"/>
      <c r="I71" s="17" t="s">
        <v>145</v>
      </c>
      <c r="J71" s="17">
        <v>1</v>
      </c>
      <c r="K71" s="17"/>
      <c r="L71" s="17" t="s">
        <v>153</v>
      </c>
      <c r="M71" s="24">
        <v>1022401741196</v>
      </c>
      <c r="N71" s="17" t="s">
        <v>156</v>
      </c>
      <c r="O71" s="17" t="s">
        <v>161</v>
      </c>
      <c r="P71" s="3"/>
      <c r="Q71" s="3" t="s">
        <v>40</v>
      </c>
      <c r="R71" s="16"/>
      <c r="S71" s="3"/>
    </row>
    <row r="72" spans="1:19" s="12" customFormat="1" ht="45.75" customHeight="1" thickBot="1" x14ac:dyDescent="0.3">
      <c r="A72" s="5">
        <f t="shared" si="1"/>
        <v>64</v>
      </c>
      <c r="B72" s="17" t="s">
        <v>131</v>
      </c>
      <c r="C72" s="27" t="s">
        <v>111</v>
      </c>
      <c r="D72" s="17" t="s">
        <v>193</v>
      </c>
      <c r="E72" s="17"/>
      <c r="F72" s="17" t="s">
        <v>37</v>
      </c>
      <c r="G72" s="17">
        <v>3000</v>
      </c>
      <c r="H72" s="17"/>
      <c r="I72" s="17" t="s">
        <v>145</v>
      </c>
      <c r="J72" s="17">
        <v>1</v>
      </c>
      <c r="K72" s="17"/>
      <c r="L72" s="17" t="str">
        <f>$L$54</f>
        <v>МО Парнинский сельсовет</v>
      </c>
      <c r="M72" s="20">
        <v>1022401741438</v>
      </c>
      <c r="N72" s="17" t="s">
        <v>157</v>
      </c>
      <c r="O72" s="17" t="s">
        <v>161</v>
      </c>
      <c r="P72" s="3"/>
      <c r="Q72" s="3" t="s">
        <v>40</v>
      </c>
      <c r="R72" s="16"/>
      <c r="S72" s="3"/>
    </row>
    <row r="73" spans="1:19" s="12" customFormat="1" ht="60.75" thickBot="1" x14ac:dyDescent="0.3">
      <c r="A73" s="5">
        <f t="shared" si="1"/>
        <v>65</v>
      </c>
      <c r="B73" s="17" t="s">
        <v>132</v>
      </c>
      <c r="C73" s="27" t="s">
        <v>112</v>
      </c>
      <c r="D73" s="17" t="s">
        <v>194</v>
      </c>
      <c r="E73" s="17"/>
      <c r="F73" s="17" t="s">
        <v>37</v>
      </c>
      <c r="G73" s="17">
        <v>3000</v>
      </c>
      <c r="H73" s="17"/>
      <c r="I73" s="17" t="s">
        <v>145</v>
      </c>
      <c r="J73" s="17">
        <v>1</v>
      </c>
      <c r="K73" s="17"/>
      <c r="L73" s="17" t="str">
        <f t="shared" ref="L73:L76" si="4">$L$54</f>
        <v>МО Парнинский сельсовет</v>
      </c>
      <c r="M73" s="20">
        <v>1022401741438</v>
      </c>
      <c r="N73" s="17" t="s">
        <v>158</v>
      </c>
      <c r="O73" s="17" t="s">
        <v>161</v>
      </c>
      <c r="P73" s="3"/>
      <c r="Q73" s="3" t="s">
        <v>40</v>
      </c>
      <c r="R73" s="16"/>
      <c r="S73" s="3"/>
    </row>
    <row r="74" spans="1:19" s="12" customFormat="1" ht="60.75" thickBot="1" x14ac:dyDescent="0.3">
      <c r="A74" s="5">
        <f t="shared" si="1"/>
        <v>66</v>
      </c>
      <c r="B74" s="17" t="s">
        <v>133</v>
      </c>
      <c r="C74" s="27" t="s">
        <v>113</v>
      </c>
      <c r="D74" s="17" t="s">
        <v>195</v>
      </c>
      <c r="E74" s="17"/>
      <c r="F74" s="17" t="s">
        <v>37</v>
      </c>
      <c r="G74" s="17">
        <v>3000</v>
      </c>
      <c r="H74" s="17"/>
      <c r="I74" s="17" t="s">
        <v>145</v>
      </c>
      <c r="J74" s="17">
        <v>1</v>
      </c>
      <c r="K74" s="17"/>
      <c r="L74" s="17" t="str">
        <f t="shared" si="4"/>
        <v>МО Парнинский сельсовет</v>
      </c>
      <c r="M74" s="20">
        <v>1022401741438</v>
      </c>
      <c r="N74" s="17" t="s">
        <v>159</v>
      </c>
      <c r="O74" s="17" t="s">
        <v>161</v>
      </c>
      <c r="P74" s="3"/>
      <c r="Q74" s="3" t="s">
        <v>40</v>
      </c>
      <c r="R74" s="16"/>
      <c r="S74" s="3"/>
    </row>
    <row r="75" spans="1:19" s="12" customFormat="1" ht="60.75" thickBot="1" x14ac:dyDescent="0.3">
      <c r="A75" s="5">
        <f t="shared" ref="A75:A96" si="5">A74+1</f>
        <v>67</v>
      </c>
      <c r="B75" s="17" t="s">
        <v>134</v>
      </c>
      <c r="C75" s="27" t="s">
        <v>114</v>
      </c>
      <c r="D75" s="17" t="s">
        <v>196</v>
      </c>
      <c r="E75" s="17"/>
      <c r="F75" s="17" t="s">
        <v>37</v>
      </c>
      <c r="G75" s="17">
        <v>5812</v>
      </c>
      <c r="H75" s="17"/>
      <c r="I75" s="17" t="s">
        <v>145</v>
      </c>
      <c r="J75" s="17">
        <v>1</v>
      </c>
      <c r="K75" s="17"/>
      <c r="L75" s="17" t="str">
        <f t="shared" si="4"/>
        <v>МО Парнинский сельсовет</v>
      </c>
      <c r="M75" s="20">
        <v>1022401741438</v>
      </c>
      <c r="N75" s="17" t="s">
        <v>160</v>
      </c>
      <c r="O75" s="17" t="s">
        <v>161</v>
      </c>
      <c r="P75" s="3"/>
      <c r="Q75" s="3" t="s">
        <v>40</v>
      </c>
      <c r="R75" s="16"/>
      <c r="S75" s="3"/>
    </row>
    <row r="76" spans="1:19" s="12" customFormat="1" ht="60.75" thickBot="1" x14ac:dyDescent="0.3">
      <c r="A76" s="5">
        <f t="shared" si="5"/>
        <v>68</v>
      </c>
      <c r="B76" s="17" t="s">
        <v>197</v>
      </c>
      <c r="C76" s="27"/>
      <c r="D76" s="17" t="s">
        <v>198</v>
      </c>
      <c r="E76" s="17"/>
      <c r="F76" s="17" t="s">
        <v>37</v>
      </c>
      <c r="G76" s="17">
        <v>7182</v>
      </c>
      <c r="H76" s="17"/>
      <c r="I76" s="17" t="s">
        <v>145</v>
      </c>
      <c r="J76" s="17">
        <v>1</v>
      </c>
      <c r="K76" s="17"/>
      <c r="L76" s="17" t="str">
        <f t="shared" si="4"/>
        <v>МО Парнинский сельсовет</v>
      </c>
      <c r="M76" s="20">
        <v>1022401741438</v>
      </c>
      <c r="N76" s="17" t="s">
        <v>199</v>
      </c>
      <c r="O76" s="17" t="s">
        <v>161</v>
      </c>
      <c r="P76" s="3"/>
      <c r="Q76" s="3" t="s">
        <v>40</v>
      </c>
      <c r="R76" s="16"/>
      <c r="S76" s="3"/>
    </row>
    <row r="77" spans="1:19" s="12" customFormat="1" ht="45.75" thickBot="1" x14ac:dyDescent="0.3">
      <c r="A77" s="5">
        <f t="shared" si="5"/>
        <v>69</v>
      </c>
      <c r="B77" s="17" t="s">
        <v>220</v>
      </c>
      <c r="C77" s="27" t="s">
        <v>234</v>
      </c>
      <c r="D77" s="17" t="s">
        <v>239</v>
      </c>
      <c r="E77" s="17"/>
      <c r="F77" s="17" t="s">
        <v>235</v>
      </c>
      <c r="G77" s="17">
        <v>1</v>
      </c>
      <c r="H77" s="17"/>
      <c r="I77" s="17" t="s">
        <v>26</v>
      </c>
      <c r="J77" s="17">
        <v>1</v>
      </c>
      <c r="K77" s="17">
        <v>0.75</v>
      </c>
      <c r="L77" s="17" t="s">
        <v>236</v>
      </c>
      <c r="N77" s="17" t="s">
        <v>237</v>
      </c>
      <c r="O77" s="3" t="s">
        <v>238</v>
      </c>
      <c r="P77" s="3"/>
      <c r="Q77" s="3"/>
      <c r="R77" s="16"/>
      <c r="S77" s="3"/>
    </row>
    <row r="78" spans="1:19" s="12" customFormat="1" ht="45.75" thickBot="1" x14ac:dyDescent="0.3">
      <c r="A78" s="5">
        <f t="shared" si="5"/>
        <v>70</v>
      </c>
      <c r="B78" s="17" t="s">
        <v>220</v>
      </c>
      <c r="C78" s="27" t="s">
        <v>234</v>
      </c>
      <c r="D78" s="17" t="s">
        <v>240</v>
      </c>
      <c r="E78" s="17"/>
      <c r="F78" s="17" t="s">
        <v>235</v>
      </c>
      <c r="G78" s="17">
        <v>1</v>
      </c>
      <c r="H78" s="17"/>
      <c r="I78" s="17" t="s">
        <v>26</v>
      </c>
      <c r="J78" s="17">
        <v>1</v>
      </c>
      <c r="K78" s="17">
        <v>0.75</v>
      </c>
      <c r="L78" s="17" t="s">
        <v>236</v>
      </c>
      <c r="M78" s="20">
        <v>1058602056985</v>
      </c>
      <c r="N78" s="17" t="s">
        <v>237</v>
      </c>
      <c r="O78" s="17" t="s">
        <v>241</v>
      </c>
      <c r="P78" s="3"/>
      <c r="Q78" s="3"/>
      <c r="R78" s="16"/>
      <c r="S78" s="3"/>
    </row>
    <row r="79" spans="1:19" s="12" customFormat="1" ht="45.75" thickBot="1" x14ac:dyDescent="0.3">
      <c r="A79" s="5">
        <f t="shared" si="5"/>
        <v>71</v>
      </c>
      <c r="B79" s="17" t="s">
        <v>220</v>
      </c>
      <c r="C79" s="27" t="s">
        <v>234</v>
      </c>
      <c r="D79" s="17" t="s">
        <v>242</v>
      </c>
      <c r="E79" s="17"/>
      <c r="F79" s="17" t="s">
        <v>235</v>
      </c>
      <c r="G79" s="17">
        <v>1</v>
      </c>
      <c r="H79" s="17"/>
      <c r="I79" s="17" t="s">
        <v>26</v>
      </c>
      <c r="J79" s="17">
        <v>1</v>
      </c>
      <c r="K79" s="17">
        <v>0.6</v>
      </c>
      <c r="L79" s="17" t="s">
        <v>236</v>
      </c>
      <c r="M79" s="20">
        <v>1058602056985</v>
      </c>
      <c r="N79" s="17" t="s">
        <v>237</v>
      </c>
      <c r="O79" s="17" t="s">
        <v>243</v>
      </c>
      <c r="P79" s="3"/>
      <c r="Q79" s="3"/>
      <c r="R79" s="16"/>
      <c r="S79" s="3"/>
    </row>
    <row r="80" spans="1:19" s="12" customFormat="1" ht="45.75" thickBot="1" x14ac:dyDescent="0.3">
      <c r="A80" s="5">
        <f t="shared" si="5"/>
        <v>72</v>
      </c>
      <c r="B80" s="17" t="s">
        <v>220</v>
      </c>
      <c r="C80" s="27" t="s">
        <v>234</v>
      </c>
      <c r="D80" s="17" t="s">
        <v>244</v>
      </c>
      <c r="E80" s="17"/>
      <c r="F80" s="17" t="s">
        <v>235</v>
      </c>
      <c r="G80" s="17">
        <v>1</v>
      </c>
      <c r="H80" s="17"/>
      <c r="I80" s="17" t="s">
        <v>26</v>
      </c>
      <c r="J80" s="17">
        <v>1</v>
      </c>
      <c r="K80" s="17">
        <v>0.75</v>
      </c>
      <c r="L80" s="17" t="s">
        <v>236</v>
      </c>
      <c r="M80" s="20">
        <v>1058602056985</v>
      </c>
      <c r="N80" s="17" t="s">
        <v>237</v>
      </c>
      <c r="O80" s="3" t="s">
        <v>245</v>
      </c>
      <c r="P80" s="3"/>
      <c r="Q80" s="3"/>
      <c r="R80" s="16"/>
      <c r="S80" s="3"/>
    </row>
    <row r="81" spans="1:19" s="28" customFormat="1" ht="45.75" thickBot="1" x14ac:dyDescent="0.3">
      <c r="A81" s="5">
        <f t="shared" si="5"/>
        <v>73</v>
      </c>
      <c r="B81" s="17" t="s">
        <v>220</v>
      </c>
      <c r="C81" s="27" t="s">
        <v>234</v>
      </c>
      <c r="D81" s="17" t="s">
        <v>246</v>
      </c>
      <c r="E81" s="17"/>
      <c r="F81" s="17" t="s">
        <v>235</v>
      </c>
      <c r="G81" s="17">
        <v>1</v>
      </c>
      <c r="H81" s="17"/>
      <c r="I81" s="17" t="s">
        <v>26</v>
      </c>
      <c r="J81" s="17">
        <v>1</v>
      </c>
      <c r="K81" s="17">
        <v>0.75</v>
      </c>
      <c r="L81" s="17" t="s">
        <v>236</v>
      </c>
      <c r="M81" s="20">
        <v>1058602056985</v>
      </c>
      <c r="N81" s="17" t="s">
        <v>237</v>
      </c>
      <c r="O81" s="17" t="s">
        <v>247</v>
      </c>
      <c r="P81" s="17"/>
      <c r="Q81" s="17"/>
      <c r="R81" s="30"/>
      <c r="S81" s="3"/>
    </row>
    <row r="82" spans="1:19" s="28" customFormat="1" ht="45.75" thickBot="1" x14ac:dyDescent="0.3">
      <c r="A82" s="5">
        <f t="shared" si="5"/>
        <v>74</v>
      </c>
      <c r="B82" s="17" t="s">
        <v>220</v>
      </c>
      <c r="C82" s="27" t="s">
        <v>234</v>
      </c>
      <c r="D82" s="17" t="s">
        <v>249</v>
      </c>
      <c r="E82" s="17"/>
      <c r="F82" s="17" t="s">
        <v>235</v>
      </c>
      <c r="G82" s="17">
        <v>1</v>
      </c>
      <c r="H82" s="17"/>
      <c r="I82" s="17" t="s">
        <v>26</v>
      </c>
      <c r="J82" s="17">
        <v>1</v>
      </c>
      <c r="K82" s="17">
        <v>0.64</v>
      </c>
      <c r="L82" s="17" t="s">
        <v>236</v>
      </c>
      <c r="M82" s="20">
        <v>1058602056985</v>
      </c>
      <c r="N82" s="17" t="s">
        <v>237</v>
      </c>
      <c r="O82" s="17" t="s">
        <v>248</v>
      </c>
      <c r="P82" s="17"/>
      <c r="Q82" s="17"/>
      <c r="R82" s="30"/>
      <c r="S82" s="3"/>
    </row>
    <row r="83" spans="1:19" s="28" customFormat="1" ht="45.75" thickBot="1" x14ac:dyDescent="0.3">
      <c r="A83" s="5">
        <f t="shared" si="5"/>
        <v>75</v>
      </c>
      <c r="B83" s="17" t="s">
        <v>220</v>
      </c>
      <c r="C83" s="27" t="s">
        <v>234</v>
      </c>
      <c r="D83" s="17" t="s">
        <v>250</v>
      </c>
      <c r="E83" s="17"/>
      <c r="F83" s="17" t="s">
        <v>235</v>
      </c>
      <c r="G83" s="17">
        <v>2</v>
      </c>
      <c r="H83" s="17"/>
      <c r="I83" s="17" t="s">
        <v>26</v>
      </c>
      <c r="J83" s="17">
        <v>2</v>
      </c>
      <c r="K83" s="17">
        <v>0.6</v>
      </c>
      <c r="L83" s="17" t="s">
        <v>236</v>
      </c>
      <c r="M83" s="20">
        <v>1058602056985</v>
      </c>
      <c r="N83" s="17" t="s">
        <v>237</v>
      </c>
      <c r="O83" s="17" t="s">
        <v>251</v>
      </c>
      <c r="P83" s="17"/>
      <c r="Q83" s="17"/>
      <c r="R83" s="30"/>
      <c r="S83" s="3"/>
    </row>
    <row r="84" spans="1:19" s="28" customFormat="1" ht="45.75" thickBot="1" x14ac:dyDescent="0.3">
      <c r="A84" s="5">
        <f t="shared" si="5"/>
        <v>76</v>
      </c>
      <c r="B84" s="17" t="s">
        <v>220</v>
      </c>
      <c r="C84" s="27" t="s">
        <v>234</v>
      </c>
      <c r="D84" s="17" t="s">
        <v>252</v>
      </c>
      <c r="E84" s="17"/>
      <c r="F84" s="17" t="s">
        <v>235</v>
      </c>
      <c r="G84" s="17">
        <v>1</v>
      </c>
      <c r="H84" s="17"/>
      <c r="I84" s="17" t="s">
        <v>26</v>
      </c>
      <c r="J84" s="17">
        <v>1</v>
      </c>
      <c r="K84" s="17">
        <v>1</v>
      </c>
      <c r="L84" s="17" t="s">
        <v>236</v>
      </c>
      <c r="M84" s="20">
        <v>1058602056985</v>
      </c>
      <c r="N84" s="17" t="s">
        <v>237</v>
      </c>
      <c r="O84" s="17" t="s">
        <v>253</v>
      </c>
      <c r="P84" s="17"/>
      <c r="Q84" s="17"/>
      <c r="R84" s="30"/>
      <c r="S84" s="3"/>
    </row>
    <row r="85" spans="1:19" s="28" customFormat="1" ht="45.75" thickBot="1" x14ac:dyDescent="0.3">
      <c r="A85" s="5">
        <f t="shared" si="5"/>
        <v>77</v>
      </c>
      <c r="B85" s="17" t="s">
        <v>220</v>
      </c>
      <c r="C85" s="27" t="s">
        <v>234</v>
      </c>
      <c r="D85" s="17" t="s">
        <v>254</v>
      </c>
      <c r="E85" s="17"/>
      <c r="F85" s="17" t="s">
        <v>235</v>
      </c>
      <c r="G85" s="17">
        <v>1</v>
      </c>
      <c r="H85" s="17"/>
      <c r="I85" s="17" t="s">
        <v>26</v>
      </c>
      <c r="J85" s="17">
        <v>1</v>
      </c>
      <c r="K85" s="17">
        <v>0.48</v>
      </c>
      <c r="L85" s="17" t="s">
        <v>236</v>
      </c>
      <c r="M85" s="20">
        <v>1058602056985</v>
      </c>
      <c r="N85" s="17" t="s">
        <v>237</v>
      </c>
      <c r="O85" s="17" t="s">
        <v>255</v>
      </c>
      <c r="P85" s="17"/>
      <c r="Q85" s="17"/>
      <c r="R85" s="30"/>
      <c r="S85" s="3"/>
    </row>
    <row r="86" spans="1:19" s="28" customFormat="1" ht="45.75" thickBot="1" x14ac:dyDescent="0.3">
      <c r="A86" s="5">
        <f t="shared" si="5"/>
        <v>78</v>
      </c>
      <c r="B86" s="17" t="s">
        <v>220</v>
      </c>
      <c r="C86" s="27" t="s">
        <v>234</v>
      </c>
      <c r="D86" s="17" t="s">
        <v>256</v>
      </c>
      <c r="E86" s="17"/>
      <c r="F86" s="17" t="s">
        <v>235</v>
      </c>
      <c r="G86" s="17">
        <v>1</v>
      </c>
      <c r="H86" s="17"/>
      <c r="I86" s="17" t="s">
        <v>26</v>
      </c>
      <c r="J86" s="17">
        <v>1</v>
      </c>
      <c r="K86" s="17">
        <v>0.48</v>
      </c>
      <c r="L86" s="17" t="s">
        <v>236</v>
      </c>
      <c r="M86" s="20">
        <v>1058602056985</v>
      </c>
      <c r="N86" s="17" t="s">
        <v>237</v>
      </c>
      <c r="O86" s="17" t="s">
        <v>257</v>
      </c>
      <c r="P86" s="17"/>
      <c r="Q86" s="17"/>
      <c r="R86" s="30"/>
      <c r="S86" s="3"/>
    </row>
    <row r="87" spans="1:19" s="12" customFormat="1" ht="45.75" thickBot="1" x14ac:dyDescent="0.3">
      <c r="A87" s="5">
        <f t="shared" si="5"/>
        <v>79</v>
      </c>
      <c r="B87" s="17" t="s">
        <v>220</v>
      </c>
      <c r="C87" s="27" t="s">
        <v>234</v>
      </c>
      <c r="D87" s="17" t="s">
        <v>258</v>
      </c>
      <c r="E87" s="17"/>
      <c r="F87" s="17" t="s">
        <v>235</v>
      </c>
      <c r="G87" s="17">
        <v>1</v>
      </c>
      <c r="H87" s="17"/>
      <c r="I87" s="17" t="s">
        <v>26</v>
      </c>
      <c r="J87" s="17">
        <v>1</v>
      </c>
      <c r="K87" s="17">
        <v>0.48</v>
      </c>
      <c r="L87" s="17" t="s">
        <v>236</v>
      </c>
      <c r="M87" s="20">
        <v>1058602056985</v>
      </c>
      <c r="N87" s="17" t="s">
        <v>237</v>
      </c>
      <c r="O87" s="17" t="s">
        <v>259</v>
      </c>
      <c r="P87" s="17"/>
      <c r="Q87" s="17"/>
      <c r="R87" s="30"/>
      <c r="S87" s="3"/>
    </row>
    <row r="88" spans="1:19" s="29" customFormat="1" ht="60.75" thickBot="1" x14ac:dyDescent="0.3">
      <c r="A88" s="5">
        <f t="shared" si="5"/>
        <v>80</v>
      </c>
      <c r="B88" s="17" t="s">
        <v>220</v>
      </c>
      <c r="C88" s="27" t="s">
        <v>234</v>
      </c>
      <c r="D88" s="17" t="s">
        <v>260</v>
      </c>
      <c r="E88" s="17"/>
      <c r="F88" s="17" t="s">
        <v>235</v>
      </c>
      <c r="G88" s="17">
        <v>2</v>
      </c>
      <c r="H88" s="17"/>
      <c r="I88" s="17" t="s">
        <v>26</v>
      </c>
      <c r="J88" s="17">
        <v>2</v>
      </c>
      <c r="K88" s="17">
        <v>0.75</v>
      </c>
      <c r="L88" s="17" t="s">
        <v>236</v>
      </c>
      <c r="M88" s="20">
        <v>1058602056985</v>
      </c>
      <c r="N88" s="17" t="s">
        <v>237</v>
      </c>
      <c r="O88" s="17" t="s">
        <v>261</v>
      </c>
      <c r="P88" s="17"/>
      <c r="Q88" s="17"/>
      <c r="R88" s="30"/>
      <c r="S88" s="3"/>
    </row>
    <row r="89" spans="1:19" s="29" customFormat="1" ht="75.75" thickBot="1" x14ac:dyDescent="0.3">
      <c r="A89" s="5">
        <f t="shared" si="5"/>
        <v>81</v>
      </c>
      <c r="B89" s="17" t="s">
        <v>220</v>
      </c>
      <c r="C89" s="27" t="s">
        <v>234</v>
      </c>
      <c r="D89" s="17" t="s">
        <v>262</v>
      </c>
      <c r="E89" s="17"/>
      <c r="F89" s="17" t="s">
        <v>235</v>
      </c>
      <c r="G89" s="17">
        <v>2</v>
      </c>
      <c r="H89" s="17"/>
      <c r="I89" s="17" t="s">
        <v>26</v>
      </c>
      <c r="J89" s="17">
        <v>2</v>
      </c>
      <c r="K89" s="17">
        <v>0.75</v>
      </c>
      <c r="L89" s="17" t="s">
        <v>236</v>
      </c>
      <c r="M89" s="20">
        <v>1058602056985</v>
      </c>
      <c r="N89" s="17" t="s">
        <v>237</v>
      </c>
      <c r="O89" s="17" t="s">
        <v>263</v>
      </c>
      <c r="P89" s="17"/>
      <c r="Q89" s="17"/>
      <c r="R89" s="30"/>
      <c r="S89" s="3"/>
    </row>
    <row r="90" spans="1:19" s="29" customFormat="1" ht="45.75" thickBot="1" x14ac:dyDescent="0.3">
      <c r="A90" s="5">
        <f t="shared" si="5"/>
        <v>82</v>
      </c>
      <c r="B90" s="17" t="s">
        <v>220</v>
      </c>
      <c r="C90" s="27" t="s">
        <v>234</v>
      </c>
      <c r="D90" s="17" t="s">
        <v>264</v>
      </c>
      <c r="E90" s="17"/>
      <c r="F90" s="17" t="s">
        <v>235</v>
      </c>
      <c r="G90" s="17">
        <v>1</v>
      </c>
      <c r="H90" s="17"/>
      <c r="I90" s="17" t="s">
        <v>26</v>
      </c>
      <c r="J90" s="17">
        <v>1</v>
      </c>
      <c r="K90" s="17">
        <v>0.75</v>
      </c>
      <c r="L90" s="17" t="s">
        <v>236</v>
      </c>
      <c r="M90" s="20">
        <v>1058602056985</v>
      </c>
      <c r="N90" s="17" t="s">
        <v>237</v>
      </c>
      <c r="O90" s="17" t="s">
        <v>265</v>
      </c>
      <c r="P90" s="17"/>
      <c r="Q90" s="17"/>
      <c r="R90" s="30"/>
      <c r="S90" s="3"/>
    </row>
    <row r="91" spans="1:19" s="29" customFormat="1" ht="45.75" thickBot="1" x14ac:dyDescent="0.3">
      <c r="A91" s="5">
        <f t="shared" si="5"/>
        <v>83</v>
      </c>
      <c r="B91" s="17" t="s">
        <v>220</v>
      </c>
      <c r="C91" s="27" t="s">
        <v>234</v>
      </c>
      <c r="D91" s="17" t="s">
        <v>266</v>
      </c>
      <c r="E91" s="17"/>
      <c r="F91" s="17" t="s">
        <v>235</v>
      </c>
      <c r="G91" s="17">
        <v>1</v>
      </c>
      <c r="H91" s="17"/>
      <c r="I91" s="17" t="s">
        <v>26</v>
      </c>
      <c r="J91" s="17">
        <v>1</v>
      </c>
      <c r="K91" s="17">
        <v>1.5</v>
      </c>
      <c r="L91" s="17" t="s">
        <v>236</v>
      </c>
      <c r="M91" s="20">
        <v>1058602056985</v>
      </c>
      <c r="N91" s="17" t="s">
        <v>237</v>
      </c>
      <c r="O91" s="17" t="s">
        <v>267</v>
      </c>
      <c r="P91" s="17"/>
      <c r="Q91" s="17"/>
      <c r="R91" s="30"/>
      <c r="S91" s="3"/>
    </row>
    <row r="92" spans="1:19" s="29" customFormat="1" ht="45.75" thickBot="1" x14ac:dyDescent="0.3">
      <c r="A92" s="5">
        <f t="shared" si="5"/>
        <v>84</v>
      </c>
      <c r="B92" s="17" t="s">
        <v>220</v>
      </c>
      <c r="C92" s="27" t="s">
        <v>234</v>
      </c>
      <c r="D92" s="17" t="s">
        <v>268</v>
      </c>
      <c r="E92" s="17"/>
      <c r="F92" s="17" t="s">
        <v>235</v>
      </c>
      <c r="G92" s="17">
        <v>2</v>
      </c>
      <c r="H92" s="17"/>
      <c r="I92" s="17" t="s">
        <v>26</v>
      </c>
      <c r="J92" s="17">
        <v>2</v>
      </c>
      <c r="K92" s="17">
        <v>0.35</v>
      </c>
      <c r="L92" s="17" t="s">
        <v>236</v>
      </c>
      <c r="M92" s="20">
        <v>1058602056985</v>
      </c>
      <c r="N92" s="17" t="s">
        <v>237</v>
      </c>
      <c r="O92" s="17" t="s">
        <v>269</v>
      </c>
      <c r="P92" s="17"/>
      <c r="Q92" s="17"/>
      <c r="R92" s="30"/>
      <c r="S92" s="3"/>
    </row>
    <row r="93" spans="1:19" s="29" customFormat="1" ht="45.75" thickBot="1" x14ac:dyDescent="0.3">
      <c r="A93" s="5">
        <f t="shared" si="5"/>
        <v>85</v>
      </c>
      <c r="B93" s="17" t="s">
        <v>220</v>
      </c>
      <c r="C93" s="27" t="s">
        <v>234</v>
      </c>
      <c r="D93" s="17" t="s">
        <v>270</v>
      </c>
      <c r="E93" s="17"/>
      <c r="F93" s="17" t="s">
        <v>235</v>
      </c>
      <c r="G93" s="17">
        <v>2</v>
      </c>
      <c r="H93" s="17"/>
      <c r="I93" s="17" t="s">
        <v>26</v>
      </c>
      <c r="J93" s="17">
        <v>2</v>
      </c>
      <c r="K93" s="17">
        <v>0.75</v>
      </c>
      <c r="L93" s="17" t="s">
        <v>236</v>
      </c>
      <c r="M93" s="20">
        <v>1058602056985</v>
      </c>
      <c r="N93" s="17" t="s">
        <v>237</v>
      </c>
      <c r="O93" s="17" t="s">
        <v>271</v>
      </c>
      <c r="P93" s="17"/>
      <c r="Q93" s="17"/>
      <c r="R93" s="30"/>
      <c r="S93" s="3"/>
    </row>
    <row r="94" spans="1:19" s="29" customFormat="1" ht="45.75" thickBot="1" x14ac:dyDescent="0.3">
      <c r="A94" s="5">
        <f t="shared" si="5"/>
        <v>86</v>
      </c>
      <c r="B94" s="17" t="s">
        <v>220</v>
      </c>
      <c r="C94" s="27" t="s">
        <v>234</v>
      </c>
      <c r="D94" s="17" t="s">
        <v>272</v>
      </c>
      <c r="E94" s="17"/>
      <c r="F94" s="17" t="s">
        <v>235</v>
      </c>
      <c r="G94" s="17">
        <v>1</v>
      </c>
      <c r="H94" s="17"/>
      <c r="I94" s="17" t="s">
        <v>26</v>
      </c>
      <c r="J94" s="17">
        <v>1</v>
      </c>
      <c r="K94" s="17">
        <v>0.75</v>
      </c>
      <c r="L94" s="17" t="s">
        <v>236</v>
      </c>
      <c r="M94" s="20">
        <v>1058602056985</v>
      </c>
      <c r="N94" s="17" t="s">
        <v>237</v>
      </c>
      <c r="O94" s="17" t="s">
        <v>273</v>
      </c>
      <c r="P94" s="17"/>
      <c r="Q94" s="17"/>
      <c r="R94" s="30"/>
      <c r="S94" s="3"/>
    </row>
    <row r="95" spans="1:19" ht="45.75" thickBot="1" x14ac:dyDescent="0.3">
      <c r="A95" s="5">
        <f t="shared" si="5"/>
        <v>87</v>
      </c>
      <c r="B95" s="32" t="s">
        <v>220</v>
      </c>
      <c r="C95" s="26" t="s">
        <v>234</v>
      </c>
      <c r="D95" s="32" t="s">
        <v>274</v>
      </c>
      <c r="E95" s="32"/>
      <c r="F95" s="32" t="s">
        <v>235</v>
      </c>
      <c r="G95" s="32">
        <v>1</v>
      </c>
      <c r="H95" s="32"/>
      <c r="I95" s="32" t="s">
        <v>26</v>
      </c>
      <c r="J95" s="32">
        <v>1</v>
      </c>
      <c r="K95" s="32">
        <v>0.75</v>
      </c>
      <c r="L95" s="32" t="s">
        <v>236</v>
      </c>
      <c r="M95" s="33">
        <v>1058602056985</v>
      </c>
      <c r="N95" s="32" t="s">
        <v>237</v>
      </c>
      <c r="O95" s="32" t="s">
        <v>275</v>
      </c>
      <c r="P95" s="32"/>
      <c r="Q95" s="32"/>
      <c r="R95" s="34"/>
      <c r="S95" s="35"/>
    </row>
    <row r="96" spans="1:19" s="31" customFormat="1" ht="60.75" thickBot="1" x14ac:dyDescent="0.3">
      <c r="A96" s="5">
        <f t="shared" si="5"/>
        <v>88</v>
      </c>
      <c r="B96" s="17" t="s">
        <v>220</v>
      </c>
      <c r="C96" s="26" t="s">
        <v>234</v>
      </c>
      <c r="D96" s="17" t="s">
        <v>278</v>
      </c>
      <c r="E96" s="17"/>
      <c r="F96" s="17" t="s">
        <v>235</v>
      </c>
      <c r="G96" s="17">
        <v>45</v>
      </c>
      <c r="H96" s="17"/>
      <c r="I96" s="17" t="s">
        <v>26</v>
      </c>
      <c r="J96" s="17">
        <v>5</v>
      </c>
      <c r="K96" s="17">
        <v>0.90900000000000003</v>
      </c>
      <c r="L96" s="17" t="s">
        <v>276</v>
      </c>
      <c r="M96" s="20">
        <v>1057747186342</v>
      </c>
      <c r="N96" s="17" t="s">
        <v>277</v>
      </c>
      <c r="O96" s="17" t="s">
        <v>277</v>
      </c>
      <c r="P96" s="17"/>
      <c r="Q96" s="17"/>
      <c r="R96" s="17"/>
      <c r="S96" s="3"/>
    </row>
    <row r="97" spans="1:19" x14ac:dyDescent="0.25">
      <c r="S97" s="11"/>
    </row>
    <row r="98" spans="1:19" ht="15.75" x14ac:dyDescent="0.25">
      <c r="A98" s="39" t="s">
        <v>22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S98" s="11"/>
    </row>
    <row r="99" spans="1:19" x14ac:dyDescent="0.25">
      <c r="S99" s="11"/>
    </row>
    <row r="100" spans="1:19" x14ac:dyDescent="0.25">
      <c r="S100" s="11"/>
    </row>
  </sheetData>
  <mergeCells count="10">
    <mergeCell ref="P3:S3"/>
    <mergeCell ref="P4:S4"/>
    <mergeCell ref="A98:K98"/>
    <mergeCell ref="S7:S8"/>
    <mergeCell ref="P7:R7"/>
    <mergeCell ref="B7:B8"/>
    <mergeCell ref="F7:K7"/>
    <mergeCell ref="L7:N7"/>
    <mergeCell ref="A7:A8"/>
    <mergeCell ref="C7:E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6" min="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</vt:lpstr>
      <vt:lpstr>Лист1</vt:lpstr>
      <vt:lpstr>Контейнеры!Область_печати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User</cp:lastModifiedBy>
  <cp:lastPrinted>2020-01-10T01:56:33Z</cp:lastPrinted>
  <dcterms:created xsi:type="dcterms:W3CDTF">2016-06-23T03:39:40Z</dcterms:created>
  <dcterms:modified xsi:type="dcterms:W3CDTF">2020-01-23T06:57:43Z</dcterms:modified>
</cp:coreProperties>
</file>