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8" windowWidth="15120" windowHeight="79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<sst xmlns="http://schemas.openxmlformats.org/spreadsheetml/2006/main" count="81" uniqueCount="81">
  <si>
    <t>Наименование показателя</t>
  </si>
  <si>
    <t>Код бюджетной классификации</t>
  </si>
  <si>
    <t>Утвержденные бюджетные назначения на год</t>
  </si>
  <si>
    <t>Исполнено</t>
  </si>
  <si>
    <t>Процент исполнения</t>
  </si>
  <si>
    <t>Доходы:</t>
  </si>
  <si>
    <t>Доходы</t>
  </si>
  <si>
    <t>000 1 00 00000 00 0000 000</t>
  </si>
  <si>
    <t>Налоги на прибыль, доходы</t>
  </si>
  <si>
    <t>000 1 0100000 00 0000 000</t>
  </si>
  <si>
    <t>Налоги на совокупный доход</t>
  </si>
  <si>
    <t>000 1 05 00000 00 0000 000</t>
  </si>
  <si>
    <t>Государственная пошлина</t>
  </si>
  <si>
    <t>000 1 08 00000 00 0000 000</t>
  </si>
  <si>
    <t>Задолженность и перерасчеты по отмененным налогам, сборам и иным обязательным платежам</t>
  </si>
  <si>
    <t>000 109 00000 00 0000 000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</si>
  <si>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</si>
  <si>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</si>
  <si>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Платежи при пользовании природными ресурсами</t>
  </si>
  <si>
    <t>000 1 12 00000 00 0000 000</t>
  </si>
  <si>
    <t>Доходы от оказания платных услуг и компенсации затрат государства</t>
  </si>
  <si>
    <t>000 1 13 00000 00 0000 000</t>
  </si>
  <si>
    <t>Доходы от продажи материальных и нематериальных активов</t>
  </si>
  <si>
    <t>000 1 14 00000 00 0000 000</t>
  </si>
  <si>
    <t>Штрафы, санкции, возмещение ущерба</t>
  </si>
  <si>
    <t>000 1 16 00000 00 0000 000</t>
  </si>
  <si>
    <t>Прочие неналоговые доходы</t>
  </si>
  <si>
    <t>000 1 17 00000 00 0000 000</t>
  </si>
  <si>
    <t>Безвозмездные поступления</t>
  </si>
  <si>
    <t>000 2 00 00000 00 0000 000</t>
  </si>
  <si>
    <t>Итого доходов</t>
  </si>
  <si>
    <t>Общегосударственные расходы</t>
  </si>
  <si>
    <t>000 0100 0000000 000 000</t>
  </si>
  <si>
    <t>Национальная оборона</t>
  </si>
  <si>
    <t>000 0200 0000000 000 000</t>
  </si>
  <si>
    <t>Национальная безопасность и правоохранительная деятельность</t>
  </si>
  <si>
    <t>000 0300 0000000 000 000</t>
  </si>
  <si>
    <t>Национальная экономика</t>
  </si>
  <si>
    <t>000 0400 0000000 000 000</t>
  </si>
  <si>
    <t>Жилищно-коммунальное хозяйство</t>
  </si>
  <si>
    <t>000 0500 0000000 000 000</t>
  </si>
  <si>
    <t>Образование</t>
  </si>
  <si>
    <t>000 0700 0000000 000 000</t>
  </si>
  <si>
    <t>Культура, кинематография</t>
  </si>
  <si>
    <t>000 0800 0000000 000 000</t>
  </si>
  <si>
    <t>Здравоохранение</t>
  </si>
  <si>
    <t>000 0900 0000000 000 000</t>
  </si>
  <si>
    <t>Социальная политика</t>
  </si>
  <si>
    <t>000 1000 000000 0000 000</t>
  </si>
  <si>
    <t>Физическая культура и спорт</t>
  </si>
  <si>
    <t>000 1100 0000000 000 000</t>
  </si>
  <si>
    <t>Межбюджетные трансферты бюджетам субъектов Российской Федерации и муниципальных образований</t>
  </si>
  <si>
    <t>000 1400 0000000 000 000</t>
  </si>
  <si>
    <t>Итого расходов</t>
  </si>
  <si>
    <t>Результат исполнения бюджета (дефицит "-", профицит "+")</t>
  </si>
  <si>
    <t>х</t>
  </si>
  <si>
    <t>тыс.руб.</t>
  </si>
  <si>
    <t>№ п/п</t>
  </si>
  <si>
    <t>1.</t>
  </si>
  <si>
    <t>Фактическая численность муниципальных служащих органов местного самоуправления, человек</t>
  </si>
  <si>
    <t>2.</t>
  </si>
  <si>
    <t>Фактические затраты на денежное содержание муниципальных служащих за отчетный период тыс.руб.</t>
  </si>
  <si>
    <t>3.</t>
  </si>
  <si>
    <t xml:space="preserve">Фактическая численность работников муниципальных учреждений за отчетный период, человек </t>
  </si>
  <si>
    <t>Расходы</t>
  </si>
  <si>
    <t>Налог на товары (работы, услуги),реализуемые на территории Российской Федерации</t>
  </si>
  <si>
    <t>000 1 0300000 00 0000 000</t>
  </si>
  <si>
    <t>наименование показателя</t>
  </si>
  <si>
    <t>4.</t>
  </si>
  <si>
    <t>Фактические затраты на оплату труда работников муниципальных учреждений за отчетный период тыс.руб.</t>
  </si>
  <si>
    <t>000 1300 0000000000 000</t>
  </si>
  <si>
    <t>Обслуживание государственного и муниципального долга</t>
  </si>
  <si>
    <t>Задолженности по муниципальному долгу Шарыповского муниципального округа на 01.04.2021 года нет</t>
  </si>
  <si>
    <t>Информация по муниципальному долгу Шарыповского муниципального округа за 1 квартал 2021 год</t>
  </si>
  <si>
    <t>Сведения Шарыповского муниципального округа о численности муниципальных служащих органов местного самоуправления, работников муниципальных учреждений за 1 квартал 2021год</t>
  </si>
  <si>
    <t>Информация Администрации Шарыповского муниципального округа о ходе исполнения бюджета округа и о численности муниципальных служащих округа                                          за 1 квартал 2021 год</t>
  </si>
  <si>
    <t xml:space="preserve">Сведения о ходе исполнения бюджета округа за  1 квартал 2021 год      </t>
  </si>
  <si>
    <t>Налог на имущество</t>
  </si>
  <si>
    <t>000 1 06 00000 00 0000 000</t>
  </si>
  <si>
    <t>Охрана окружающей среды</t>
  </si>
  <si>
    <t>000 0600 0000000 000 000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</si>
</sst>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10419]###\ ###\ ###\ ###\ ##0.00"/>
    <numFmt numFmtId="173" formatCode="[$-10419]#,##0.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7"/>
      <color indexed="8"/>
      <name val="Arial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7"/>
      <color rgb="FF000000"/>
      <name val="Arial"/>
      <family val="2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3" fillId="0" borderId="1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0" fontId="46" fillId="0" borderId="0" xfId="0" applyFont="1" applyAlignment="1">
      <alignment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 wrapText="1"/>
    </xf>
    <xf numFmtId="0" fontId="44" fillId="0" borderId="11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4" fillId="0" borderId="13" xfId="0" applyFont="1" applyBorder="1" applyAlignment="1">
      <alignment horizontal="center"/>
    </xf>
    <xf numFmtId="0" fontId="43" fillId="0" borderId="10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44" fillId="0" borderId="14" xfId="0" applyFont="1" applyBorder="1" applyAlignment="1">
      <alignment horizontal="center"/>
    </xf>
    <xf numFmtId="0" fontId="44" fillId="0" borderId="0" xfId="0" applyFont="1" applyBorder="1" applyAlignment="1">
      <alignment/>
    </xf>
    <xf numFmtId="0" fontId="44" fillId="0" borderId="10" xfId="0" applyFont="1" applyBorder="1" applyAlignment="1">
      <alignment horizontal="center"/>
    </xf>
    <xf numFmtId="0" fontId="43" fillId="0" borderId="10" xfId="0" applyFont="1" applyBorder="1" applyAlignment="1">
      <alignment vertical="center" wrapText="1"/>
    </xf>
    <xf numFmtId="2" fontId="43" fillId="0" borderId="10" xfId="0" applyNumberFormat="1" applyFont="1" applyBorder="1" applyAlignment="1">
      <alignment horizontal="center"/>
    </xf>
    <xf numFmtId="0" fontId="47" fillId="0" borderId="10" xfId="0" applyFont="1" applyBorder="1" applyAlignment="1">
      <alignment horizontal="center" wrapText="1"/>
    </xf>
    <xf numFmtId="0" fontId="47" fillId="0" borderId="10" xfId="0" applyFont="1" applyBorder="1" applyAlignment="1">
      <alignment horizontal="center"/>
    </xf>
    <xf numFmtId="0" fontId="46" fillId="0" borderId="15" xfId="0" applyFont="1" applyBorder="1" applyAlignment="1">
      <alignment horizontal="center" vertical="center" wrapText="1"/>
    </xf>
    <xf numFmtId="0" fontId="43" fillId="0" borderId="0" xfId="0" applyFont="1" applyAlignment="1">
      <alignment horizontal="right"/>
    </xf>
    <xf numFmtId="2" fontId="43" fillId="33" borderId="10" xfId="0" applyNumberFormat="1" applyFont="1" applyFill="1" applyBorder="1" applyAlignment="1">
      <alignment horizontal="center"/>
    </xf>
    <xf numFmtId="0" fontId="44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173" fontId="48" fillId="0" borderId="0" xfId="33" applyNumberFormat="1" applyFont="1" applyFill="1" applyBorder="1" applyAlignment="1">
      <alignment horizontal="right" wrapText="1" readingOrder="1"/>
      <protection/>
    </xf>
    <xf numFmtId="0" fontId="44" fillId="0" borderId="16" xfId="0" applyFont="1" applyBorder="1" applyAlignment="1">
      <alignment horizontal="center"/>
    </xf>
    <xf numFmtId="0" fontId="46" fillId="0" borderId="10" xfId="0" applyFont="1" applyBorder="1" applyAlignment="1">
      <alignment horizontal="center" vertical="center" wrapText="1"/>
    </xf>
    <xf numFmtId="172" fontId="48" fillId="0" borderId="0" xfId="33" applyNumberFormat="1" applyFont="1" applyFill="1" applyBorder="1" applyAlignment="1">
      <alignment horizontal="right" wrapText="1" readingOrder="1"/>
      <protection/>
    </xf>
    <xf numFmtId="0" fontId="44" fillId="0" borderId="10" xfId="0" applyFont="1" applyBorder="1" applyAlignment="1">
      <alignment wrapText="1"/>
    </xf>
    <xf numFmtId="0" fontId="0" fillId="0" borderId="10" xfId="0" applyBorder="1" applyAlignment="1">
      <alignment/>
    </xf>
    <xf numFmtId="4" fontId="44" fillId="33" borderId="17" xfId="0" applyNumberFormat="1" applyFont="1" applyFill="1" applyBorder="1" applyAlignment="1">
      <alignment horizontal="center"/>
    </xf>
    <xf numFmtId="4" fontId="0" fillId="33" borderId="18" xfId="0" applyNumberFormat="1" applyFill="1" applyBorder="1" applyAlignment="1">
      <alignment horizontal="center"/>
    </xf>
    <xf numFmtId="0" fontId="4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4" fillId="0" borderId="10" xfId="0" applyFont="1" applyBorder="1" applyAlignment="1">
      <alignment/>
    </xf>
    <xf numFmtId="0" fontId="44" fillId="0" borderId="17" xfId="0" applyFont="1" applyBorder="1" applyAlignment="1">
      <alignment horizontal="center"/>
    </xf>
    <xf numFmtId="0" fontId="44" fillId="0" borderId="18" xfId="0" applyFont="1" applyBorder="1" applyAlignment="1">
      <alignment horizontal="center"/>
    </xf>
    <xf numFmtId="4" fontId="44" fillId="33" borderId="18" xfId="0" applyNumberFormat="1" applyFont="1" applyFill="1" applyBorder="1" applyAlignment="1">
      <alignment horizontal="center"/>
    </xf>
    <xf numFmtId="0" fontId="43" fillId="0" borderId="17" xfId="0" applyFont="1" applyBorder="1" applyAlignment="1">
      <alignment wrapText="1"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172" fontId="48" fillId="0" borderId="0" xfId="33" applyNumberFormat="1" applyFont="1" applyFill="1" applyBorder="1" applyAlignment="1">
      <alignment horizontal="right" wrapText="1" readingOrder="1"/>
      <protection/>
    </xf>
    <xf numFmtId="0" fontId="2" fillId="0" borderId="0" xfId="33" applyNumberFormat="1" applyFont="1" applyFill="1" applyBorder="1" applyAlignment="1">
      <alignment vertical="top" wrapText="1"/>
      <protection/>
    </xf>
    <xf numFmtId="0" fontId="46" fillId="0" borderId="0" xfId="0" applyFont="1" applyAlignment="1">
      <alignment wrapText="1"/>
    </xf>
    <xf numFmtId="0" fontId="0" fillId="0" borderId="0" xfId="0" applyAlignment="1">
      <alignment wrapText="1"/>
    </xf>
    <xf numFmtId="0" fontId="46" fillId="0" borderId="20" xfId="0" applyFont="1" applyBorder="1" applyAlignment="1">
      <alignment horizontal="center"/>
    </xf>
    <xf numFmtId="0" fontId="46" fillId="0" borderId="21" xfId="0" applyFont="1" applyBorder="1" applyAlignment="1">
      <alignment horizontal="center"/>
    </xf>
    <xf numFmtId="0" fontId="46" fillId="0" borderId="22" xfId="0" applyFont="1" applyBorder="1" applyAlignment="1">
      <alignment horizontal="center"/>
    </xf>
    <xf numFmtId="0" fontId="49" fillId="0" borderId="0" xfId="0" applyFont="1" applyAlignment="1">
      <alignment horizontal="center" wrapText="1"/>
    </xf>
    <xf numFmtId="0" fontId="4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44" fillId="33" borderId="10" xfId="0" applyNumberFormat="1" applyFont="1" applyFill="1" applyBorder="1" applyAlignment="1">
      <alignment horizontal="center"/>
    </xf>
    <xf numFmtId="0" fontId="43" fillId="0" borderId="17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3"/>
  <sheetViews>
    <sheetView tabSelected="1" zoomScalePageLayoutView="0" workbookViewId="0" topLeftCell="A1">
      <selection activeCell="B56" sqref="B56:E56"/>
    </sheetView>
  </sheetViews>
  <sheetFormatPr defaultColWidth="9.140625" defaultRowHeight="15"/>
  <cols>
    <col min="1" max="1" width="4.28125" style="0" customWidth="1"/>
    <col min="2" max="2" width="31.57421875" style="0" customWidth="1"/>
    <col min="3" max="3" width="23.7109375" style="0" customWidth="1"/>
    <col min="4" max="4" width="16.421875" style="0" customWidth="1"/>
    <col min="5" max="5" width="17.421875" style="0" customWidth="1"/>
    <col min="6" max="6" width="12.421875" style="0" customWidth="1"/>
  </cols>
  <sheetData>
    <row r="1" spans="2:7" ht="58.5" customHeight="1">
      <c r="B1" s="53" t="s">
        <v>75</v>
      </c>
      <c r="C1" s="53"/>
      <c r="D1" s="53"/>
      <c r="E1" s="53"/>
      <c r="F1" s="53"/>
      <c r="G1" s="3"/>
    </row>
    <row r="2" spans="2:6" ht="14.25">
      <c r="B2" s="4"/>
      <c r="C2" s="4"/>
      <c r="D2" s="4"/>
      <c r="E2" s="4"/>
      <c r="F2" s="4"/>
    </row>
    <row r="3" spans="2:6" ht="15">
      <c r="B3" s="54" t="s">
        <v>76</v>
      </c>
      <c r="C3" s="55"/>
      <c r="D3" s="55"/>
      <c r="E3" s="55"/>
      <c r="F3" s="56"/>
    </row>
    <row r="4" spans="2:6" ht="15">
      <c r="B4" s="6"/>
      <c r="C4" s="15"/>
      <c r="D4" s="28"/>
      <c r="E4" s="15"/>
      <c r="F4" s="16"/>
    </row>
    <row r="5" spans="2:6" ht="14.25">
      <c r="B5" s="4"/>
      <c r="C5" s="4"/>
      <c r="D5" s="4"/>
      <c r="E5" s="29"/>
      <c r="F5" s="25" t="s">
        <v>56</v>
      </c>
    </row>
    <row r="6" spans="2:7" ht="63" thickBot="1">
      <c r="B6" s="24" t="s">
        <v>0</v>
      </c>
      <c r="C6" s="24" t="s">
        <v>1</v>
      </c>
      <c r="D6" s="24" t="s">
        <v>2</v>
      </c>
      <c r="E6" s="31" t="s">
        <v>3</v>
      </c>
      <c r="F6" s="24" t="s">
        <v>4</v>
      </c>
      <c r="G6" s="1"/>
    </row>
    <row r="7" spans="2:7" ht="15" thickBot="1">
      <c r="B7" s="11">
        <v>1</v>
      </c>
      <c r="C7" s="12">
        <v>2</v>
      </c>
      <c r="D7" s="12">
        <v>3</v>
      </c>
      <c r="E7" s="30">
        <v>4</v>
      </c>
      <c r="F7" s="13">
        <v>5</v>
      </c>
      <c r="G7" s="1"/>
    </row>
    <row r="8" spans="2:7" ht="15">
      <c r="B8" s="50" t="s">
        <v>5</v>
      </c>
      <c r="C8" s="51"/>
      <c r="D8" s="51"/>
      <c r="E8" s="51"/>
      <c r="F8" s="52"/>
      <c r="G8" s="1"/>
    </row>
    <row r="9" spans="2:7" ht="14.25">
      <c r="B9" s="23" t="s">
        <v>6</v>
      </c>
      <c r="C9" s="9" t="s">
        <v>7</v>
      </c>
      <c r="D9" s="21">
        <f>SUM(D10:D21)</f>
        <v>401334.63</v>
      </c>
      <c r="E9" s="21">
        <f>SUM(E10:E21)</f>
        <v>69478.29</v>
      </c>
      <c r="F9" s="21">
        <f>E9/D9*100</f>
        <v>17.31181034639348</v>
      </c>
      <c r="G9" s="1"/>
    </row>
    <row r="10" spans="2:7" ht="18" customHeight="1">
      <c r="B10" s="8" t="s">
        <v>8</v>
      </c>
      <c r="C10" s="9" t="s">
        <v>9</v>
      </c>
      <c r="D10" s="21">
        <v>326501.3</v>
      </c>
      <c r="E10" s="26">
        <v>54895.64</v>
      </c>
      <c r="F10" s="21">
        <f aca="true" t="shared" si="0" ref="F10:F22">E10/D10*100</f>
        <v>16.81329905883989</v>
      </c>
      <c r="G10" s="1"/>
    </row>
    <row r="11" spans="2:7" ht="39.75">
      <c r="B11" s="10" t="s">
        <v>65</v>
      </c>
      <c r="C11" s="9" t="s">
        <v>66</v>
      </c>
      <c r="D11" s="21">
        <v>2841</v>
      </c>
      <c r="E11" s="26">
        <v>637.03</v>
      </c>
      <c r="F11" s="21">
        <f t="shared" si="0"/>
        <v>22.422738472368884</v>
      </c>
      <c r="G11" s="1"/>
    </row>
    <row r="12" spans="2:7" ht="14.25">
      <c r="B12" s="8" t="s">
        <v>10</v>
      </c>
      <c r="C12" s="9" t="s">
        <v>11</v>
      </c>
      <c r="D12" s="21">
        <v>9133</v>
      </c>
      <c r="E12" s="26">
        <v>4213.1</v>
      </c>
      <c r="F12" s="21">
        <f t="shared" si="0"/>
        <v>46.130515712252276</v>
      </c>
      <c r="G12" s="1"/>
    </row>
    <row r="13" spans="2:7" ht="14.25">
      <c r="B13" s="8" t="s">
        <v>77</v>
      </c>
      <c r="C13" s="9" t="s">
        <v>78</v>
      </c>
      <c r="D13" s="21">
        <v>20463.4</v>
      </c>
      <c r="E13" s="26">
        <v>3421.78</v>
      </c>
      <c r="F13" s="21">
        <f t="shared" si="0"/>
        <v>16.721463686386425</v>
      </c>
      <c r="G13" s="1"/>
    </row>
    <row r="14" spans="2:7" ht="14.25">
      <c r="B14" s="8" t="s">
        <v>12</v>
      </c>
      <c r="C14" s="9" t="s">
        <v>13</v>
      </c>
      <c r="D14" s="21">
        <v>25.9</v>
      </c>
      <c r="E14" s="26">
        <v>44.38</v>
      </c>
      <c r="F14" s="21">
        <f t="shared" si="0"/>
        <v>171.35135135135138</v>
      </c>
      <c r="G14" s="1"/>
    </row>
    <row r="15" spans="2:7" ht="39">
      <c r="B15" s="14" t="s">
        <v>14</v>
      </c>
      <c r="C15" s="9" t="s">
        <v>15</v>
      </c>
      <c r="D15" s="21">
        <v>0</v>
      </c>
      <c r="E15" s="21">
        <v>0</v>
      </c>
      <c r="F15" s="21">
        <v>0</v>
      </c>
      <c r="G15" s="1"/>
    </row>
    <row r="16" spans="2:7" ht="45" customHeight="1">
      <c r="B16" s="10" t="s">
        <v>16</v>
      </c>
      <c r="C16" s="9" t="s">
        <v>17</v>
      </c>
      <c r="D16" s="21">
        <v>15055.1</v>
      </c>
      <c r="E16" s="21">
        <v>3154.41</v>
      </c>
      <c r="F16" s="21">
        <f t="shared" si="0"/>
        <v>20.95243472311708</v>
      </c>
      <c r="G16" s="1"/>
    </row>
    <row r="17" spans="2:7" ht="26.25">
      <c r="B17" s="14" t="s">
        <v>18</v>
      </c>
      <c r="C17" s="9" t="s">
        <v>19</v>
      </c>
      <c r="D17" s="21">
        <v>22080</v>
      </c>
      <c r="E17" s="26">
        <v>2241.22</v>
      </c>
      <c r="F17" s="21">
        <f t="shared" si="0"/>
        <v>10.150452898550725</v>
      </c>
      <c r="G17" s="1"/>
    </row>
    <row r="18" spans="2:7" ht="26.25">
      <c r="B18" s="14" t="s">
        <v>20</v>
      </c>
      <c r="C18" s="9" t="s">
        <v>21</v>
      </c>
      <c r="D18" s="21">
        <v>2012.3</v>
      </c>
      <c r="E18" s="26">
        <v>252.72</v>
      </c>
      <c r="F18" s="21">
        <f t="shared" si="0"/>
        <v>12.558763603836406</v>
      </c>
      <c r="G18" s="1"/>
    </row>
    <row r="19" spans="2:7" ht="26.25">
      <c r="B19" s="14" t="s">
        <v>22</v>
      </c>
      <c r="C19" s="9" t="s">
        <v>23</v>
      </c>
      <c r="D19" s="21">
        <v>2982.63</v>
      </c>
      <c r="E19" s="21">
        <v>176.86</v>
      </c>
      <c r="F19" s="21">
        <f t="shared" si="0"/>
        <v>5.929666100052638</v>
      </c>
      <c r="G19" s="1"/>
    </row>
    <row r="20" spans="2:7" ht="26.25">
      <c r="B20" s="14" t="s">
        <v>24</v>
      </c>
      <c r="C20" s="9" t="s">
        <v>25</v>
      </c>
      <c r="D20" s="21">
        <v>240</v>
      </c>
      <c r="E20" s="26">
        <v>433.65</v>
      </c>
      <c r="F20" s="21">
        <f t="shared" si="0"/>
        <v>180.6875</v>
      </c>
      <c r="G20" s="1"/>
    </row>
    <row r="21" spans="2:7" ht="14.25">
      <c r="B21" s="10" t="s">
        <v>26</v>
      </c>
      <c r="C21" s="9" t="s">
        <v>27</v>
      </c>
      <c r="D21" s="21"/>
      <c r="E21" s="21">
        <v>7.5</v>
      </c>
      <c r="F21" s="21"/>
      <c r="G21" s="1"/>
    </row>
    <row r="22" spans="2:7" ht="14.25">
      <c r="B22" s="8" t="s">
        <v>28</v>
      </c>
      <c r="C22" s="9" t="s">
        <v>29</v>
      </c>
      <c r="D22" s="21">
        <v>565218.58</v>
      </c>
      <c r="E22" s="21">
        <v>88943.39</v>
      </c>
      <c r="F22" s="21">
        <f t="shared" si="0"/>
        <v>15.73610513652966</v>
      </c>
      <c r="G22" s="1"/>
    </row>
    <row r="23" spans="2:7" ht="14.25">
      <c r="B23" s="10" t="s">
        <v>30</v>
      </c>
      <c r="C23" s="2"/>
      <c r="D23" s="21">
        <f>D9+D22</f>
        <v>966553.21</v>
      </c>
      <c r="E23" s="21">
        <f>E9+E22</f>
        <v>158421.68</v>
      </c>
      <c r="F23" s="21">
        <f>E23/D23*100</f>
        <v>16.390373376340037</v>
      </c>
      <c r="G23" s="1"/>
    </row>
    <row r="24" spans="2:7" ht="14.25">
      <c r="B24" s="43"/>
      <c r="C24" s="44"/>
      <c r="D24" s="44"/>
      <c r="E24" s="44"/>
      <c r="F24" s="45"/>
      <c r="G24" s="1"/>
    </row>
    <row r="25" spans="2:7" ht="18" customHeight="1">
      <c r="B25" s="22" t="s">
        <v>64</v>
      </c>
      <c r="C25" s="22"/>
      <c r="D25" s="22"/>
      <c r="E25" s="22"/>
      <c r="F25" s="22"/>
      <c r="G25" s="1"/>
    </row>
    <row r="26" spans="2:7" ht="14.25">
      <c r="B26" s="20" t="s">
        <v>31</v>
      </c>
      <c r="C26" s="9" t="s">
        <v>32</v>
      </c>
      <c r="D26" s="26">
        <v>105686.645</v>
      </c>
      <c r="E26" s="21">
        <v>17349.12</v>
      </c>
      <c r="F26" s="21">
        <f>E26/D26*100</f>
        <v>16.415621860264366</v>
      </c>
      <c r="G26" s="1"/>
    </row>
    <row r="27" spans="2:7" ht="14.25">
      <c r="B27" s="8" t="s">
        <v>33</v>
      </c>
      <c r="C27" s="9" t="s">
        <v>34</v>
      </c>
      <c r="D27" s="21">
        <v>2232.7</v>
      </c>
      <c r="E27" s="26">
        <v>366.53</v>
      </c>
      <c r="F27" s="21">
        <f>E27/D27*100</f>
        <v>16.41644645496484</v>
      </c>
      <c r="G27" s="1"/>
    </row>
    <row r="28" spans="2:7" ht="26.25">
      <c r="B28" s="20" t="s">
        <v>35</v>
      </c>
      <c r="C28" s="2" t="s">
        <v>36</v>
      </c>
      <c r="D28" s="26">
        <v>7225.1</v>
      </c>
      <c r="E28" s="26">
        <v>1320.88</v>
      </c>
      <c r="F28" s="21">
        <f>E28/D28*100</f>
        <v>18.281823088953786</v>
      </c>
      <c r="G28" s="1"/>
    </row>
    <row r="29" spans="2:7" ht="14.25">
      <c r="B29" s="8" t="s">
        <v>37</v>
      </c>
      <c r="C29" s="9" t="s">
        <v>38</v>
      </c>
      <c r="D29" s="26">
        <v>54277.63</v>
      </c>
      <c r="E29" s="26">
        <v>4204.6</v>
      </c>
      <c r="F29" s="21">
        <f>E29/D29*100</f>
        <v>7.746469401851187</v>
      </c>
      <c r="G29" s="1"/>
    </row>
    <row r="30" spans="2:6" ht="14.25">
      <c r="B30" s="20" t="s">
        <v>39</v>
      </c>
      <c r="C30" s="9" t="s">
        <v>40</v>
      </c>
      <c r="D30" s="26">
        <v>181546.45</v>
      </c>
      <c r="E30" s="26">
        <v>10024.8</v>
      </c>
      <c r="F30" s="21">
        <f aca="true" t="shared" si="1" ref="F30:F36">E30/D30*100</f>
        <v>5.5218926065478</v>
      </c>
    </row>
    <row r="31" spans="2:6" ht="14.25">
      <c r="B31" s="20" t="s">
        <v>79</v>
      </c>
      <c r="C31" s="9" t="s">
        <v>80</v>
      </c>
      <c r="D31" s="26">
        <v>612.9</v>
      </c>
      <c r="E31" s="26">
        <v>5.6</v>
      </c>
      <c r="F31" s="21">
        <f t="shared" si="1"/>
        <v>0.9136890194158916</v>
      </c>
    </row>
    <row r="32" spans="2:6" ht="14.25">
      <c r="B32" s="8" t="s">
        <v>41</v>
      </c>
      <c r="C32" s="9" t="s">
        <v>42</v>
      </c>
      <c r="D32" s="21">
        <v>499166.07</v>
      </c>
      <c r="E32" s="26">
        <v>96463.6</v>
      </c>
      <c r="F32" s="21">
        <f t="shared" si="1"/>
        <v>19.324951313297397</v>
      </c>
    </row>
    <row r="33" spans="2:6" ht="14.25">
      <c r="B33" s="20" t="s">
        <v>43</v>
      </c>
      <c r="C33" s="9" t="s">
        <v>44</v>
      </c>
      <c r="D33" s="26">
        <v>82390.26</v>
      </c>
      <c r="E33" s="26">
        <v>19983.46</v>
      </c>
      <c r="F33" s="21">
        <f t="shared" si="1"/>
        <v>24.25463883716352</v>
      </c>
    </row>
    <row r="34" spans="2:6" ht="14.25">
      <c r="B34" s="10" t="s">
        <v>45</v>
      </c>
      <c r="C34" s="9" t="s">
        <v>46</v>
      </c>
      <c r="D34" s="21">
        <v>160.7</v>
      </c>
      <c r="E34" s="26"/>
      <c r="F34" s="21">
        <f t="shared" si="1"/>
        <v>0</v>
      </c>
    </row>
    <row r="35" spans="2:6" ht="14.25">
      <c r="B35" s="8" t="s">
        <v>47</v>
      </c>
      <c r="C35" s="9" t="s">
        <v>48</v>
      </c>
      <c r="D35" s="21">
        <v>24159.48</v>
      </c>
      <c r="E35" s="26">
        <v>3307.86</v>
      </c>
      <c r="F35" s="21">
        <f t="shared" si="1"/>
        <v>13.691768200308948</v>
      </c>
    </row>
    <row r="36" spans="2:6" ht="14.25">
      <c r="B36" s="8" t="s">
        <v>49</v>
      </c>
      <c r="C36" s="9" t="s">
        <v>50</v>
      </c>
      <c r="D36" s="21">
        <v>18263.2</v>
      </c>
      <c r="E36" s="26">
        <v>4819.42</v>
      </c>
      <c r="F36" s="21">
        <f t="shared" si="1"/>
        <v>26.388694204739583</v>
      </c>
    </row>
    <row r="37" spans="2:6" ht="27">
      <c r="B37" s="10" t="s">
        <v>71</v>
      </c>
      <c r="C37" s="9" t="s">
        <v>70</v>
      </c>
      <c r="D37" s="21"/>
      <c r="E37" s="21"/>
      <c r="F37" s="21"/>
    </row>
    <row r="38" spans="2:6" ht="53.25">
      <c r="B38" s="10" t="s">
        <v>51</v>
      </c>
      <c r="C38" s="9" t="s">
        <v>52</v>
      </c>
      <c r="D38" s="21"/>
      <c r="E38" s="21"/>
      <c r="F38" s="21"/>
    </row>
    <row r="39" spans="2:6" ht="14.25">
      <c r="B39" s="8" t="s">
        <v>53</v>
      </c>
      <c r="C39" s="9"/>
      <c r="D39" s="21">
        <f>SUM(D26:D38)</f>
        <v>975721.135</v>
      </c>
      <c r="E39" s="21">
        <f>SUM(E26:E38)</f>
        <v>157845.87</v>
      </c>
      <c r="F39" s="21">
        <f>E39/D39*100</f>
        <v>16.17735481357591</v>
      </c>
    </row>
    <row r="40" spans="2:6" ht="26.25">
      <c r="B40" s="20" t="s">
        <v>54</v>
      </c>
      <c r="C40" s="8"/>
      <c r="D40" s="21">
        <f>D23-D39</f>
        <v>-9167.925000000047</v>
      </c>
      <c r="E40" s="21">
        <f>E23-E39</f>
        <v>575.8099999999977</v>
      </c>
      <c r="F40" s="9" t="s">
        <v>55</v>
      </c>
    </row>
    <row r="42" spans="4:6" ht="14.25">
      <c r="D42" s="32"/>
      <c r="E42" s="46"/>
      <c r="F42" s="47"/>
    </row>
    <row r="45" spans="2:6" ht="52.5" customHeight="1">
      <c r="B45" s="37" t="s">
        <v>74</v>
      </c>
      <c r="C45" s="38"/>
      <c r="D45" s="38"/>
      <c r="E45" s="38"/>
      <c r="F45" s="38"/>
    </row>
    <row r="47" spans="1:6" ht="27">
      <c r="A47" s="2" t="s">
        <v>57</v>
      </c>
      <c r="B47" s="58" t="s">
        <v>67</v>
      </c>
      <c r="C47" s="59"/>
      <c r="D47" s="60"/>
      <c r="E47" s="39"/>
      <c r="F47" s="39"/>
    </row>
    <row r="48" spans="1:6" ht="14.25">
      <c r="A48" s="17">
        <v>1</v>
      </c>
      <c r="B48" s="40">
        <v>2</v>
      </c>
      <c r="C48" s="61"/>
      <c r="D48" s="62"/>
      <c r="E48" s="40">
        <v>3</v>
      </c>
      <c r="F48" s="41"/>
    </row>
    <row r="49" spans="1:6" ht="37.5" customHeight="1">
      <c r="A49" s="19" t="s">
        <v>58</v>
      </c>
      <c r="B49" s="43" t="s">
        <v>59</v>
      </c>
      <c r="C49" s="44"/>
      <c r="D49" s="45"/>
      <c r="E49" s="57">
        <v>104</v>
      </c>
      <c r="F49" s="57"/>
    </row>
    <row r="50" spans="1:6" ht="38.25" customHeight="1">
      <c r="A50" s="19" t="s">
        <v>60</v>
      </c>
      <c r="B50" s="43" t="s">
        <v>61</v>
      </c>
      <c r="C50" s="44"/>
      <c r="D50" s="45"/>
      <c r="E50" s="35">
        <v>8656</v>
      </c>
      <c r="F50" s="42"/>
    </row>
    <row r="51" spans="1:7" ht="41.25" customHeight="1">
      <c r="A51" s="19" t="s">
        <v>62</v>
      </c>
      <c r="B51" s="43" t="s">
        <v>63</v>
      </c>
      <c r="C51" s="44"/>
      <c r="D51" s="45"/>
      <c r="E51" s="35">
        <v>1392</v>
      </c>
      <c r="F51" s="42"/>
      <c r="G51" s="18"/>
    </row>
    <row r="52" spans="1:7" ht="30" customHeight="1">
      <c r="A52" s="27" t="s">
        <v>68</v>
      </c>
      <c r="B52" s="33" t="s">
        <v>69</v>
      </c>
      <c r="C52" s="34"/>
      <c r="D52" s="34"/>
      <c r="E52" s="35">
        <v>80338</v>
      </c>
      <c r="F52" s="36"/>
      <c r="G52" s="18"/>
    </row>
    <row r="53" spans="2:6" ht="15">
      <c r="B53" s="7"/>
      <c r="C53" s="18"/>
      <c r="D53" s="18"/>
      <c r="E53" s="18"/>
      <c r="F53" s="18"/>
    </row>
    <row r="54" spans="2:6" ht="15">
      <c r="B54" s="5" t="s">
        <v>73</v>
      </c>
      <c r="C54" s="18"/>
      <c r="D54" s="18"/>
      <c r="E54" s="18"/>
      <c r="F54" s="18"/>
    </row>
    <row r="55" spans="2:6" ht="15">
      <c r="B55" s="7"/>
      <c r="C55" s="18"/>
      <c r="D55" s="18"/>
      <c r="E55" s="18"/>
      <c r="F55" s="18"/>
    </row>
    <row r="56" spans="2:6" ht="36.75" customHeight="1">
      <c r="B56" s="48" t="s">
        <v>72</v>
      </c>
      <c r="C56" s="49"/>
      <c r="D56" s="49"/>
      <c r="E56" s="49"/>
      <c r="F56" s="18"/>
    </row>
    <row r="57" spans="2:6" ht="14.25">
      <c r="B57" s="18"/>
      <c r="C57" s="18"/>
      <c r="D57" s="18"/>
      <c r="E57" s="18"/>
      <c r="F57" s="18"/>
    </row>
    <row r="58" spans="2:6" ht="14.25">
      <c r="B58" s="18"/>
      <c r="C58" s="18"/>
      <c r="D58" s="18"/>
      <c r="E58" s="18"/>
      <c r="F58" s="18"/>
    </row>
    <row r="59" spans="2:6" ht="14.25">
      <c r="B59" s="18"/>
      <c r="C59" s="18"/>
      <c r="D59" s="18"/>
      <c r="E59" s="18"/>
      <c r="F59" s="18"/>
    </row>
    <row r="60" spans="2:6" ht="14.25">
      <c r="B60" s="18"/>
      <c r="C60" s="18"/>
      <c r="D60" s="18"/>
      <c r="E60" s="18"/>
      <c r="F60" s="18"/>
    </row>
    <row r="61" spans="2:6" ht="14.25">
      <c r="B61" s="18"/>
      <c r="C61" s="18"/>
      <c r="D61" s="18"/>
      <c r="E61" s="18"/>
      <c r="F61" s="18"/>
    </row>
    <row r="62" spans="2:6" ht="14.25">
      <c r="B62" s="18"/>
      <c r="C62" s="18"/>
      <c r="D62" s="18"/>
      <c r="E62" s="18"/>
      <c r="F62" s="18"/>
    </row>
    <row r="63" ht="14.25">
      <c r="B63" s="18"/>
    </row>
  </sheetData>
  <sheetProtection/>
  <mergeCells count="19">
    <mergeCell ref="E42:F42"/>
    <mergeCell ref="B56:E56"/>
    <mergeCell ref="B8:F8"/>
    <mergeCell ref="B1:F1"/>
    <mergeCell ref="B3:F3"/>
    <mergeCell ref="B24:F24"/>
    <mergeCell ref="E49:F49"/>
    <mergeCell ref="B47:D47"/>
    <mergeCell ref="B48:D48"/>
    <mergeCell ref="B49:D49"/>
    <mergeCell ref="B52:D52"/>
    <mergeCell ref="E52:F52"/>
    <mergeCell ref="B45:F45"/>
    <mergeCell ref="E47:F47"/>
    <mergeCell ref="E48:F48"/>
    <mergeCell ref="E50:F50"/>
    <mergeCell ref="E51:F51"/>
    <mergeCell ref="B50:D50"/>
    <mergeCell ref="B51:D51"/>
  </mergeCells>
  <printOptions/>
  <pageMargins left="0.9055118110236221" right="0.5905511811023623" top="0.7480314960629921" bottom="0.5905511811023623" header="0.31496062992125984" footer="0.31496062992125984"/>
  <pageSetup fitToHeight="0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8" sqref="A8:I17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2021-04-01T01:08:57Z</dcterms:modified>
  <cp:category/>
  <cp:version/>
  <cp:contentType/>
  <cp:contentStatus/>
</cp:coreProperties>
</file>