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<sst xmlns="http://schemas.openxmlformats.org/spreadsheetml/2006/main" count="82" uniqueCount="82">
  <si>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Наименование показателя</t>
  </si>
  <si>
    <t>Код бюджетной классификации</t>
  </si>
  <si>
    <t>Утвержденные бюджетные назначения на год</t>
  </si>
  <si>
    <t>Исполнено</t>
  </si>
  <si>
    <t>Процент исполнения</t>
  </si>
  <si>
    <t>Доходы:</t>
  </si>
  <si>
    <t>Доходы</t>
  </si>
  <si>
    <t>000 1 00 00000 00 0000 000</t>
  </si>
  <si>
    <t>Налоги на прибыль, доходы</t>
  </si>
  <si>
    <t>000 1 0100000 00 0000 000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</si>
  <si>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</si>
  <si>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</si>
  <si>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</si>
  <si>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</si>
  <si>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</si>
  <si>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000 109 00000 00 0000 000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</si>
  <si>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</si>
  <si>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</si>
  <si>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</si>
  <si>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</si>
  <si>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</si>
  <si>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</si>
  <si>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</si>
  <si>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</si>
  <si>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</si>
  <si>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</si>
  <si>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</si>
  <si>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</si>
  <si>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</si>
  <si>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</si>
  <si>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Итого доходов</t>
  </si>
  <si>
    <t>Общегосударственные расходы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</si>
  <si>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</si>
  <si>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</si>
  <si>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</si>
  <si>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</si>
  <si>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</si>
  <si>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</si>
  <si>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</si>
  <si>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</si>
  <si>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</si>
  <si>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Образование</t>
  </si>
  <si>
    <t>000 0700 0000000 000 000</t>
  </si>
  <si>
    <t>Культура, 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</si>
  <si>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</si>
  <si>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</si>
  <si>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</si>
  <si>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</si>
  <si>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000 1000 000000 0000 000</t>
  </si>
  <si>
    <t>Физическая культура и спорт</t>
  </si>
  <si>
    <t>000 1100 0000000 000 000</t>
  </si>
  <si>
    <t>Межбюджетные трансферты бюджетам субъектов Российской Федерации и муниципальных образований</t>
  </si>
  <si>
    <t>000 1400 0000000 000 000</t>
  </si>
  <si>
    <t>Итого расходов</t>
  </si>
  <si>
    <t>Результат исполнения бюджета (дефицит "-", профицит "+")</t>
  </si>
  <si>
    <t>х</t>
  </si>
  <si>
    <t>тыс.руб.</t>
  </si>
  <si>
    <t>№ п/п</t>
  </si>
  <si>
    <t>1.</t>
  </si>
  <si>
    <t>Фактическая численность муниципальных служащих органов местного самоуправления, человек</t>
  </si>
  <si>
    <t>2.</t>
  </si>
  <si>
    <t>Фактические затраты на денежное содержание муниципальных служащих за отчетный период тыс.руб.</t>
  </si>
  <si>
    <t>3.</t>
  </si>
  <si>
    <t xml:space="preserve">Фактическая численность работников муниципальных учреждений за отчетный период, человек </t>
  </si>
  <si>
    <t>Расходы</t>
  </si>
  <si>
    <t>Налог на товары (работы, услуги),реализуемые на территории Российской Федерации</t>
  </si>
  <si>
    <t>000 1 0300000 00 0000 000</t>
  </si>
  <si>
    <t>наименование показателя</t>
  </si>
  <si>
    <t>4.</t>
  </si>
  <si>
    <t>Фактические затраты на оплату труда работников муниципальных учреждений за отчетный период тыс.руб.</t>
  </si>
  <si>
    <t>000 1300 0000000000 000</t>
  </si>
  <si>
    <t>Обслуживание государственного и муниципального долга</t>
  </si>
  <si>
    <t>Налог на имущество</t>
  </si>
  <si>
    <t>000 1 06 00000 00 0000 000</t>
  </si>
  <si>
    <t>Охрана окружающей среды</t>
  </si>
  <si>
    <t>000 0600 0000000 000 000</t>
  </si>
  <si>
    <t>Информация Администрации Шарыповского муниципального округа о ходе исполнения бюджета округа и о численности муниципальных служащих округа                                          за 2022 год</t>
  </si>
  <si>
    <t xml:space="preserve">Сведения о ходе исполнения бюджета округа за 2022 год      </t>
  </si>
  <si>
    <t>Сведения Шарыповского муниципального округа о численности муниципальных служащих органов местного самоуправления, работников муниципальных учреждений                                          за 2022год</t>
  </si>
  <si>
    <t>Информация по муниципальному долгу Шарыповского муниципального округа за 2022 год</t>
  </si>
  <si>
    <t>Задолженности по муниципальному долгу Шарыповского муниципального округа на 01.01.2023 года нет</t>
  </si>
  <si>
    <t>Исполнено за аналогичный период прошлого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</si>
</sst>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[$-10419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2" fontId="43" fillId="0" borderId="10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2" fontId="43" fillId="33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47" fillId="0" borderId="0" xfId="33" applyNumberFormat="1" applyFont="1" applyFill="1" applyBorder="1" applyAlignment="1">
      <alignment horizontal="right" wrapText="1" readingOrder="1"/>
      <protection/>
    </xf>
    <xf numFmtId="0" fontId="46" fillId="0" borderId="10" xfId="0" applyFont="1" applyBorder="1" applyAlignment="1">
      <alignment horizontal="center" vertical="center" wrapText="1"/>
    </xf>
    <xf numFmtId="172" fontId="47" fillId="0" borderId="0" xfId="33" applyNumberFormat="1" applyFont="1" applyFill="1" applyBorder="1" applyAlignment="1">
      <alignment horizontal="right" wrapText="1" readingOrder="1"/>
      <protection/>
    </xf>
    <xf numFmtId="172" fontId="47" fillId="0" borderId="0" xfId="33" applyNumberFormat="1" applyFont="1" applyFill="1" applyBorder="1" applyAlignment="1">
      <alignment horizontal="left" wrapText="1" readingOrder="1"/>
      <protection/>
    </xf>
    <xf numFmtId="0" fontId="2" fillId="0" borderId="0" xfId="33" applyNumberFormat="1" applyFont="1" applyFill="1" applyBorder="1" applyAlignment="1">
      <alignment horizontal="left" vertical="top" wrapText="1" readingOrder="1"/>
      <protection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48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3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4" fillId="33" borderId="10" xfId="0" applyNumberFormat="1" applyFont="1" applyFill="1" applyBorder="1" applyAlignment="1">
      <alignment horizontal="center"/>
    </xf>
    <xf numFmtId="0" fontId="4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44" fillId="33" borderId="13" xfId="0" applyNumberFormat="1" applyFont="1" applyFill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5" xfId="0" applyFont="1" applyBorder="1" applyAlignment="1">
      <alignment horizontal="center"/>
    </xf>
    <xf numFmtId="4" fontId="44" fillId="33" borderId="15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46" fillId="0" borderId="16" xfId="0" applyFont="1" applyBorder="1" applyAlignment="1">
      <alignment horizontal="center" vertical="center" wrapText="1"/>
    </xf>
    <xf numFmtId="2" fontId="43" fillId="0" borderId="13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2" fontId="43" fillId="0" borderId="11" xfId="0" applyNumberFormat="1" applyFont="1" applyBorder="1" applyAlignment="1">
      <alignment horizontal="center"/>
    </xf>
    <xf numFmtId="2" fontId="43" fillId="0" borderId="21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43" fillId="0" borderId="12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2" fontId="43" fillId="0" borderId="12" xfId="0" applyNumberFormat="1" applyFont="1" applyBorder="1" applyAlignment="1">
      <alignment horizontal="center"/>
    </xf>
    <xf numFmtId="2" fontId="43" fillId="0" borderId="16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PageLayoutView="0" workbookViewId="0" topLeftCell="A34">
      <selection activeCell="G37" sqref="G37"/>
    </sheetView>
  </sheetViews>
  <sheetFormatPr defaultColWidth="9.140625" defaultRowHeight="15"/>
  <cols>
    <col min="1" max="1" width="4.28125" style="0" customWidth="1"/>
    <col min="2" max="2" width="31.57421875" style="0" customWidth="1"/>
    <col min="3" max="3" width="23.7109375" style="0" customWidth="1"/>
    <col min="4" max="4" width="16.421875" style="0" customWidth="1"/>
    <col min="5" max="5" width="17.421875" style="0" customWidth="1"/>
    <col min="6" max="6" width="12.421875" style="0" customWidth="1"/>
    <col min="7" max="7" width="13.8515625" style="0" customWidth="1"/>
  </cols>
  <sheetData>
    <row r="1" spans="2:7" ht="58.5" customHeight="1">
      <c r="B1" s="30" t="s">
        <v>76</v>
      </c>
      <c r="C1" s="30"/>
      <c r="D1" s="30"/>
      <c r="E1" s="30"/>
      <c r="F1" s="30"/>
      <c r="G1" s="2"/>
    </row>
    <row r="2" spans="2:6" ht="14.25">
      <c r="B2" s="3"/>
      <c r="C2" s="3"/>
      <c r="D2" s="3"/>
      <c r="E2" s="3"/>
      <c r="F2" s="3"/>
    </row>
    <row r="3" spans="2:6" ht="15">
      <c r="B3" s="31" t="s">
        <v>77</v>
      </c>
      <c r="C3" s="32"/>
      <c r="D3" s="32"/>
      <c r="E3" s="32"/>
      <c r="F3" s="33"/>
    </row>
    <row r="4" spans="2:6" ht="15">
      <c r="B4" s="5"/>
      <c r="C4" s="11"/>
      <c r="D4" s="22"/>
      <c r="E4" s="11"/>
      <c r="F4" s="12"/>
    </row>
    <row r="5" spans="2:7" ht="14.25">
      <c r="B5" s="3"/>
      <c r="C5" s="3"/>
      <c r="D5" s="3"/>
      <c r="E5" s="23"/>
      <c r="F5" s="19"/>
      <c r="G5" s="53" t="s">
        <v>56</v>
      </c>
    </row>
    <row r="6" spans="2:7" ht="93.75" thickBot="1">
      <c r="B6" s="18" t="s">
        <v>0</v>
      </c>
      <c r="C6" s="18" t="s">
        <v>1</v>
      </c>
      <c r="D6" s="18" t="s">
        <v>2</v>
      </c>
      <c r="E6" s="24" t="s">
        <v>3</v>
      </c>
      <c r="F6" s="54" t="s">
        <v>4</v>
      </c>
      <c r="G6" s="57" t="s">
        <v>81</v>
      </c>
    </row>
    <row r="7" spans="2:7" ht="14.25">
      <c r="B7" s="60">
        <v>1</v>
      </c>
      <c r="C7" s="61">
        <v>2</v>
      </c>
      <c r="D7" s="61">
        <v>3</v>
      </c>
      <c r="E7" s="62">
        <v>4</v>
      </c>
      <c r="F7" s="63">
        <v>5</v>
      </c>
      <c r="G7" s="58">
        <v>6</v>
      </c>
    </row>
    <row r="8" spans="2:7" ht="15">
      <c r="B8" s="68" t="s">
        <v>5</v>
      </c>
      <c r="C8" s="69"/>
      <c r="D8" s="69"/>
      <c r="E8" s="69"/>
      <c r="F8" s="69"/>
      <c r="G8" s="70"/>
    </row>
    <row r="9" spans="2:7" ht="14.25">
      <c r="B9" s="64" t="s">
        <v>6</v>
      </c>
      <c r="C9" s="65" t="s">
        <v>7</v>
      </c>
      <c r="D9" s="66">
        <f>SUM(D10:D21)</f>
        <v>490520.1499999999</v>
      </c>
      <c r="E9" s="66">
        <f>SUM(E10:E21)</f>
        <v>477989.79000000004</v>
      </c>
      <c r="F9" s="67">
        <f>E9/D9*100</f>
        <v>97.44549535834565</v>
      </c>
      <c r="G9" s="66">
        <f>SUM(G10:G21)</f>
        <v>327219.14</v>
      </c>
    </row>
    <row r="10" spans="2:7" ht="18" customHeight="1">
      <c r="B10" s="7" t="s">
        <v>8</v>
      </c>
      <c r="C10" s="8" t="s">
        <v>9</v>
      </c>
      <c r="D10" s="17">
        <v>383125.7</v>
      </c>
      <c r="E10" s="20">
        <v>368106.07</v>
      </c>
      <c r="F10" s="55">
        <f aca="true" t="shared" si="0" ref="F10:F22">E10/D10*100</f>
        <v>96.07971221977539</v>
      </c>
      <c r="G10" s="20">
        <v>234954.44</v>
      </c>
    </row>
    <row r="11" spans="2:7" ht="39.75">
      <c r="B11" s="9" t="s">
        <v>65</v>
      </c>
      <c r="C11" s="8" t="s">
        <v>66</v>
      </c>
      <c r="D11" s="17">
        <v>5869.6</v>
      </c>
      <c r="E11" s="20">
        <v>6773.18</v>
      </c>
      <c r="F11" s="55">
        <f t="shared" si="0"/>
        <v>115.3942347008314</v>
      </c>
      <c r="G11" s="20">
        <v>2895.69</v>
      </c>
    </row>
    <row r="12" spans="2:7" ht="14.25">
      <c r="B12" s="7" t="s">
        <v>10</v>
      </c>
      <c r="C12" s="8" t="s">
        <v>11</v>
      </c>
      <c r="D12" s="17">
        <v>23847.9</v>
      </c>
      <c r="E12" s="20">
        <v>24782.78</v>
      </c>
      <c r="F12" s="55">
        <f t="shared" si="0"/>
        <v>103.92017745797321</v>
      </c>
      <c r="G12" s="20">
        <v>25637.79</v>
      </c>
    </row>
    <row r="13" spans="2:7" ht="14.25">
      <c r="B13" s="7" t="s">
        <v>72</v>
      </c>
      <c r="C13" s="8" t="s">
        <v>73</v>
      </c>
      <c r="D13" s="17">
        <v>21911.8</v>
      </c>
      <c r="E13" s="20">
        <v>22062.77</v>
      </c>
      <c r="F13" s="55">
        <f t="shared" si="0"/>
        <v>100.68898949424512</v>
      </c>
      <c r="G13" s="20">
        <v>20291.48</v>
      </c>
    </row>
    <row r="14" spans="2:7" ht="14.25">
      <c r="B14" s="7" t="s">
        <v>12</v>
      </c>
      <c r="C14" s="8" t="s">
        <v>13</v>
      </c>
      <c r="D14" s="17">
        <v>18.2</v>
      </c>
      <c r="E14" s="20">
        <v>41.64</v>
      </c>
      <c r="F14" s="55">
        <f t="shared" si="0"/>
        <v>228.79120879120882</v>
      </c>
      <c r="G14" s="20">
        <v>144.39</v>
      </c>
    </row>
    <row r="15" spans="2:7" ht="39">
      <c r="B15" s="10" t="s">
        <v>14</v>
      </c>
      <c r="C15" s="8" t="s">
        <v>15</v>
      </c>
      <c r="D15" s="17"/>
      <c r="E15" s="17"/>
      <c r="F15" s="55">
        <v>0</v>
      </c>
      <c r="G15" s="17"/>
    </row>
    <row r="16" spans="2:7" ht="45" customHeight="1">
      <c r="B16" s="9" t="s">
        <v>16</v>
      </c>
      <c r="C16" s="8" t="s">
        <v>17</v>
      </c>
      <c r="D16" s="17">
        <v>19466.48</v>
      </c>
      <c r="E16" s="17">
        <v>19931.21</v>
      </c>
      <c r="F16" s="55">
        <f t="shared" si="0"/>
        <v>102.3873345360846</v>
      </c>
      <c r="G16" s="17">
        <v>21312.05</v>
      </c>
    </row>
    <row r="17" spans="2:7" ht="26.25">
      <c r="B17" s="10" t="s">
        <v>18</v>
      </c>
      <c r="C17" s="8" t="s">
        <v>19</v>
      </c>
      <c r="D17" s="17">
        <v>15388.6</v>
      </c>
      <c r="E17" s="20">
        <v>15388.58</v>
      </c>
      <c r="F17" s="55">
        <f t="shared" si="0"/>
        <v>99.99987003366128</v>
      </c>
      <c r="G17" s="20">
        <v>13994.81</v>
      </c>
    </row>
    <row r="18" spans="2:7" ht="26.25">
      <c r="B18" s="10" t="s">
        <v>20</v>
      </c>
      <c r="C18" s="8" t="s">
        <v>21</v>
      </c>
      <c r="D18" s="17">
        <v>17859.6</v>
      </c>
      <c r="E18" s="20">
        <v>17848.26</v>
      </c>
      <c r="F18" s="55">
        <f t="shared" si="0"/>
        <v>99.9365047369482</v>
      </c>
      <c r="G18" s="20">
        <v>2142.09</v>
      </c>
    </row>
    <row r="19" spans="2:7" ht="26.25">
      <c r="B19" s="10" t="s">
        <v>22</v>
      </c>
      <c r="C19" s="8" t="s">
        <v>23</v>
      </c>
      <c r="D19" s="17">
        <v>1706.8</v>
      </c>
      <c r="E19" s="17">
        <v>1702.97</v>
      </c>
      <c r="F19" s="55">
        <f t="shared" si="0"/>
        <v>99.77560346847902</v>
      </c>
      <c r="G19" s="17">
        <v>4669.35</v>
      </c>
    </row>
    <row r="20" spans="2:7" ht="26.25">
      <c r="B20" s="10" t="s">
        <v>24</v>
      </c>
      <c r="C20" s="8" t="s">
        <v>25</v>
      </c>
      <c r="D20" s="17">
        <v>304.42</v>
      </c>
      <c r="E20" s="20">
        <v>343.36</v>
      </c>
      <c r="F20" s="55">
        <f t="shared" si="0"/>
        <v>112.79153800670127</v>
      </c>
      <c r="G20" s="20">
        <v>1156.09</v>
      </c>
    </row>
    <row r="21" spans="2:7" ht="14.25">
      <c r="B21" s="9" t="s">
        <v>26</v>
      </c>
      <c r="C21" s="8" t="s">
        <v>27</v>
      </c>
      <c r="D21" s="17">
        <v>1021.05</v>
      </c>
      <c r="E21" s="17">
        <v>1008.97</v>
      </c>
      <c r="F21" s="55">
        <f t="shared" si="0"/>
        <v>98.81690416727878</v>
      </c>
      <c r="G21" s="17">
        <v>20.96</v>
      </c>
    </row>
    <row r="22" spans="2:7" ht="14.25">
      <c r="B22" s="7" t="s">
        <v>28</v>
      </c>
      <c r="C22" s="8" t="s">
        <v>29</v>
      </c>
      <c r="D22" s="17">
        <v>743026.02</v>
      </c>
      <c r="E22" s="17">
        <v>736447.66</v>
      </c>
      <c r="F22" s="55">
        <f t="shared" si="0"/>
        <v>99.1146528085248</v>
      </c>
      <c r="G22" s="17">
        <v>654774.64</v>
      </c>
    </row>
    <row r="23" spans="2:7" ht="14.25">
      <c r="B23" s="71" t="s">
        <v>30</v>
      </c>
      <c r="C23" s="72"/>
      <c r="D23" s="73">
        <f>D9+D22</f>
        <v>1233546.17</v>
      </c>
      <c r="E23" s="73">
        <f>E9+E22</f>
        <v>1214437.4500000002</v>
      </c>
      <c r="F23" s="74">
        <f>E23/D23*100</f>
        <v>98.45091165091941</v>
      </c>
      <c r="G23" s="73">
        <f>G9+G22</f>
        <v>981993.78</v>
      </c>
    </row>
    <row r="24" spans="2:7" ht="14.25">
      <c r="B24" s="34"/>
      <c r="C24" s="35"/>
      <c r="D24" s="35"/>
      <c r="E24" s="35"/>
      <c r="F24" s="35"/>
      <c r="G24" s="70"/>
    </row>
    <row r="25" spans="2:7" ht="18" customHeight="1">
      <c r="B25" s="75" t="s">
        <v>64</v>
      </c>
      <c r="C25" s="75"/>
      <c r="D25" s="75"/>
      <c r="E25" s="75"/>
      <c r="F25" s="76"/>
      <c r="G25" s="59"/>
    </row>
    <row r="26" spans="2:7" ht="14.25">
      <c r="B26" s="16" t="s">
        <v>31</v>
      </c>
      <c r="C26" s="8" t="s">
        <v>32</v>
      </c>
      <c r="D26" s="20">
        <v>112690.53</v>
      </c>
      <c r="E26" s="20">
        <v>107903.3</v>
      </c>
      <c r="F26" s="55">
        <f>E26/D26*100</f>
        <v>95.75187906206494</v>
      </c>
      <c r="G26" s="20">
        <v>99612.7</v>
      </c>
    </row>
    <row r="27" spans="2:7" ht="14.25">
      <c r="B27" s="7" t="s">
        <v>33</v>
      </c>
      <c r="C27" s="8" t="s">
        <v>34</v>
      </c>
      <c r="D27" s="17">
        <v>1571.4</v>
      </c>
      <c r="E27" s="20">
        <v>1268.2</v>
      </c>
      <c r="F27" s="55">
        <f>E27/D27*100</f>
        <v>80.70510372915871</v>
      </c>
      <c r="G27" s="20">
        <v>1491.58</v>
      </c>
    </row>
    <row r="28" spans="2:7" ht="26.25">
      <c r="B28" s="16" t="s">
        <v>35</v>
      </c>
      <c r="C28" s="1" t="s">
        <v>36</v>
      </c>
      <c r="D28" s="20">
        <v>8112.91</v>
      </c>
      <c r="E28" s="20">
        <v>7599.03</v>
      </c>
      <c r="F28" s="55">
        <f>E28/D28*100</f>
        <v>93.66589793304745</v>
      </c>
      <c r="G28" s="20">
        <v>6815.11</v>
      </c>
    </row>
    <row r="29" spans="2:7" ht="14.25">
      <c r="B29" s="7" t="s">
        <v>37</v>
      </c>
      <c r="C29" s="8" t="s">
        <v>38</v>
      </c>
      <c r="D29" s="20">
        <v>131747.16</v>
      </c>
      <c r="E29" s="20">
        <v>129512.58</v>
      </c>
      <c r="F29" s="55">
        <f>E29/D29*100</f>
        <v>98.3038875373101</v>
      </c>
      <c r="G29" s="20">
        <v>74938.34</v>
      </c>
    </row>
    <row r="30" spans="2:7" ht="14.25">
      <c r="B30" s="16" t="s">
        <v>39</v>
      </c>
      <c r="C30" s="8" t="s">
        <v>40</v>
      </c>
      <c r="D30" s="20">
        <v>153998.85</v>
      </c>
      <c r="E30" s="20">
        <v>151749.07</v>
      </c>
      <c r="F30" s="55">
        <f aca="true" t="shared" si="1" ref="F30:F37">E30/D30*100</f>
        <v>98.53909298673335</v>
      </c>
      <c r="G30" s="20">
        <v>189535.88</v>
      </c>
    </row>
    <row r="31" spans="2:7" ht="14.25">
      <c r="B31" s="16" t="s">
        <v>74</v>
      </c>
      <c r="C31" s="8" t="s">
        <v>75</v>
      </c>
      <c r="D31" s="20">
        <v>11216.17</v>
      </c>
      <c r="E31" s="20">
        <v>10233.01</v>
      </c>
      <c r="F31" s="55">
        <f t="shared" si="1"/>
        <v>91.23444099010625</v>
      </c>
      <c r="G31" s="20">
        <v>6685.61</v>
      </c>
    </row>
    <row r="32" spans="2:7" ht="14.25">
      <c r="B32" s="7" t="s">
        <v>41</v>
      </c>
      <c r="C32" s="8" t="s">
        <v>42</v>
      </c>
      <c r="D32" s="17">
        <v>579737.03</v>
      </c>
      <c r="E32" s="20">
        <v>578444.67</v>
      </c>
      <c r="F32" s="55">
        <f t="shared" si="1"/>
        <v>99.7770782383868</v>
      </c>
      <c r="G32" s="20">
        <v>514957.97</v>
      </c>
    </row>
    <row r="33" spans="2:7" ht="14.25">
      <c r="B33" s="16" t="s">
        <v>43</v>
      </c>
      <c r="C33" s="8" t="s">
        <v>44</v>
      </c>
      <c r="D33" s="20">
        <v>108026.72</v>
      </c>
      <c r="E33" s="20">
        <v>107937.93</v>
      </c>
      <c r="F33" s="55">
        <f t="shared" si="1"/>
        <v>99.917807372102</v>
      </c>
      <c r="G33" s="20">
        <v>85406.61</v>
      </c>
    </row>
    <row r="34" spans="2:7" ht="14.25">
      <c r="B34" s="9" t="s">
        <v>45</v>
      </c>
      <c r="C34" s="8" t="s">
        <v>46</v>
      </c>
      <c r="D34" s="17">
        <v>50.79</v>
      </c>
      <c r="E34" s="20">
        <v>50.79</v>
      </c>
      <c r="F34" s="55">
        <f t="shared" si="1"/>
        <v>100</v>
      </c>
      <c r="G34" s="20">
        <v>160.46</v>
      </c>
    </row>
    <row r="35" spans="2:7" ht="14.25">
      <c r="B35" s="7" t="s">
        <v>47</v>
      </c>
      <c r="C35" s="8" t="s">
        <v>48</v>
      </c>
      <c r="D35" s="17">
        <v>38284.34</v>
      </c>
      <c r="E35" s="20">
        <v>37188.85</v>
      </c>
      <c r="F35" s="55">
        <f t="shared" si="1"/>
        <v>97.1385428088874</v>
      </c>
      <c r="G35" s="20">
        <v>20975.29</v>
      </c>
    </row>
    <row r="36" spans="2:7" ht="14.25">
      <c r="B36" s="7" t="s">
        <v>49</v>
      </c>
      <c r="C36" s="8" t="s">
        <v>50</v>
      </c>
      <c r="D36" s="17">
        <v>26344.98</v>
      </c>
      <c r="E36" s="20">
        <v>26231.01</v>
      </c>
      <c r="F36" s="55">
        <f t="shared" si="1"/>
        <v>99.56739386403027</v>
      </c>
      <c r="G36" s="20">
        <v>18903.02</v>
      </c>
    </row>
    <row r="37" spans="2:7" ht="27">
      <c r="B37" s="9" t="s">
        <v>71</v>
      </c>
      <c r="C37" s="8" t="s">
        <v>70</v>
      </c>
      <c r="D37" s="17">
        <v>28.5</v>
      </c>
      <c r="E37" s="17">
        <v>27.37</v>
      </c>
      <c r="F37" s="55">
        <f t="shared" si="1"/>
        <v>96.03508771929825</v>
      </c>
      <c r="G37" s="17"/>
    </row>
    <row r="38" spans="2:7" ht="53.25">
      <c r="B38" s="9" t="s">
        <v>51</v>
      </c>
      <c r="C38" s="8" t="s">
        <v>52</v>
      </c>
      <c r="D38" s="17"/>
      <c r="E38" s="17"/>
      <c r="F38" s="55"/>
      <c r="G38" s="17"/>
    </row>
    <row r="39" spans="2:7" ht="14.25">
      <c r="B39" s="7" t="s">
        <v>53</v>
      </c>
      <c r="C39" s="8"/>
      <c r="D39" s="17">
        <f>SUM(D26:D38)</f>
        <v>1171809.3800000001</v>
      </c>
      <c r="E39" s="17">
        <f>SUM(E26:E38)</f>
        <v>1158145.8100000003</v>
      </c>
      <c r="F39" s="55">
        <f>E39/D39*100</f>
        <v>98.83397673433883</v>
      </c>
      <c r="G39" s="17">
        <f>SUM(G26:G38)</f>
        <v>1019482.57</v>
      </c>
    </row>
    <row r="40" spans="2:7" ht="26.25">
      <c r="B40" s="16" t="s">
        <v>54</v>
      </c>
      <c r="C40" s="7"/>
      <c r="D40" s="17">
        <f>D23-D39</f>
        <v>61736.789999999804</v>
      </c>
      <c r="E40" s="17">
        <f>E23-E39</f>
        <v>56291.6399999999</v>
      </c>
      <c r="F40" s="56" t="s">
        <v>55</v>
      </c>
      <c r="G40" s="17">
        <f>G23-G39</f>
        <v>-37488.78999999992</v>
      </c>
    </row>
    <row r="42" spans="4:6" ht="14.25">
      <c r="D42" s="25"/>
      <c r="E42" s="26"/>
      <c r="F42" s="27"/>
    </row>
    <row r="45" spans="2:6" ht="52.5" customHeight="1">
      <c r="B45" s="48" t="s">
        <v>78</v>
      </c>
      <c r="C45" s="49"/>
      <c r="D45" s="49"/>
      <c r="E45" s="49"/>
      <c r="F45" s="49"/>
    </row>
    <row r="47" spans="1:6" ht="27">
      <c r="A47" s="1" t="s">
        <v>57</v>
      </c>
      <c r="B47" s="38" t="s">
        <v>67</v>
      </c>
      <c r="C47" s="39"/>
      <c r="D47" s="40"/>
      <c r="E47" s="50"/>
      <c r="F47" s="50"/>
    </row>
    <row r="48" spans="1:6" ht="14.25">
      <c r="A48" s="13">
        <v>1</v>
      </c>
      <c r="B48" s="41">
        <v>2</v>
      </c>
      <c r="C48" s="42"/>
      <c r="D48" s="43"/>
      <c r="E48" s="41">
        <v>3</v>
      </c>
      <c r="F48" s="51"/>
    </row>
    <row r="49" spans="1:6" ht="37.5" customHeight="1">
      <c r="A49" s="15" t="s">
        <v>58</v>
      </c>
      <c r="B49" s="34" t="s">
        <v>59</v>
      </c>
      <c r="C49" s="35"/>
      <c r="D49" s="36"/>
      <c r="E49" s="37">
        <v>89</v>
      </c>
      <c r="F49" s="37"/>
    </row>
    <row r="50" spans="1:6" ht="38.25" customHeight="1">
      <c r="A50" s="15" t="s">
        <v>60</v>
      </c>
      <c r="B50" s="34" t="s">
        <v>61</v>
      </c>
      <c r="C50" s="35"/>
      <c r="D50" s="36"/>
      <c r="E50" s="46">
        <v>61943</v>
      </c>
      <c r="F50" s="52"/>
    </row>
    <row r="51" spans="1:7" ht="41.25" customHeight="1">
      <c r="A51" s="15" t="s">
        <v>62</v>
      </c>
      <c r="B51" s="34" t="s">
        <v>63</v>
      </c>
      <c r="C51" s="35"/>
      <c r="D51" s="36"/>
      <c r="E51" s="46">
        <v>1280</v>
      </c>
      <c r="F51" s="52"/>
      <c r="G51" s="14"/>
    </row>
    <row r="52" spans="1:7" ht="30" customHeight="1">
      <c r="A52" s="21" t="s">
        <v>68</v>
      </c>
      <c r="B52" s="44" t="s">
        <v>69</v>
      </c>
      <c r="C52" s="45"/>
      <c r="D52" s="45"/>
      <c r="E52" s="46">
        <v>455566</v>
      </c>
      <c r="F52" s="47"/>
      <c r="G52" s="14"/>
    </row>
    <row r="53" spans="2:6" ht="15">
      <c r="B53" s="6"/>
      <c r="C53" s="14"/>
      <c r="D53" s="14"/>
      <c r="E53" s="14"/>
      <c r="F53" s="14"/>
    </row>
    <row r="54" spans="2:6" ht="15">
      <c r="B54" s="4" t="s">
        <v>79</v>
      </c>
      <c r="C54" s="14"/>
      <c r="D54" s="14"/>
      <c r="E54" s="14"/>
      <c r="F54" s="14"/>
    </row>
    <row r="55" spans="2:6" ht="15">
      <c r="B55" s="6"/>
      <c r="C55" s="14"/>
      <c r="D55" s="14"/>
      <c r="E55" s="14"/>
      <c r="F55" s="14"/>
    </row>
    <row r="56" spans="2:6" ht="36.75" customHeight="1">
      <c r="B56" s="28" t="s">
        <v>80</v>
      </c>
      <c r="C56" s="29"/>
      <c r="D56" s="29"/>
      <c r="E56" s="29"/>
      <c r="F56" s="14"/>
    </row>
    <row r="57" spans="2:6" ht="14.25">
      <c r="B57" s="14"/>
      <c r="C57" s="14"/>
      <c r="D57" s="14"/>
      <c r="E57" s="14"/>
      <c r="F57" s="14"/>
    </row>
    <row r="58" spans="2:6" ht="14.25">
      <c r="B58" s="14"/>
      <c r="C58" s="14"/>
      <c r="D58" s="14"/>
      <c r="E58" s="14"/>
      <c r="F58" s="14"/>
    </row>
    <row r="59" spans="2:6" ht="14.25">
      <c r="B59" s="14"/>
      <c r="C59" s="14"/>
      <c r="D59" s="14"/>
      <c r="E59" s="14"/>
      <c r="F59" s="14"/>
    </row>
    <row r="60" spans="2:6" ht="14.25">
      <c r="B60" s="14"/>
      <c r="C60" s="14"/>
      <c r="D60" s="14"/>
      <c r="E60" s="14"/>
      <c r="F60" s="14"/>
    </row>
    <row r="61" spans="2:6" ht="14.25">
      <c r="B61" s="14"/>
      <c r="C61" s="14"/>
      <c r="D61" s="14"/>
      <c r="E61" s="14"/>
      <c r="F61" s="14"/>
    </row>
    <row r="62" spans="2:6" ht="14.25">
      <c r="B62" s="14"/>
      <c r="C62" s="14"/>
      <c r="D62" s="14"/>
      <c r="E62" s="14"/>
      <c r="F62" s="14"/>
    </row>
    <row r="63" ht="14.25">
      <c r="B63" s="14"/>
    </row>
  </sheetData>
  <sheetProtection/>
  <mergeCells count="19">
    <mergeCell ref="B52:D52"/>
    <mergeCell ref="E52:F52"/>
    <mergeCell ref="B45:F45"/>
    <mergeCell ref="E47:F47"/>
    <mergeCell ref="E48:F48"/>
    <mergeCell ref="E50:F50"/>
    <mergeCell ref="E51:F51"/>
    <mergeCell ref="B50:D50"/>
    <mergeCell ref="B51:D51"/>
    <mergeCell ref="E42:F42"/>
    <mergeCell ref="B56:E56"/>
    <mergeCell ref="B8:F8"/>
    <mergeCell ref="B1:F1"/>
    <mergeCell ref="B3:F3"/>
    <mergeCell ref="B24:F24"/>
    <mergeCell ref="E49:F49"/>
    <mergeCell ref="B47:D47"/>
    <mergeCell ref="B48:D48"/>
    <mergeCell ref="B49:D49"/>
  </mergeCells>
  <printOptions/>
  <pageMargins left="0.9055118110236221" right="0.5905511811023623" top="0.7480314960629921" bottom="0.5905511811023623" header="0.31496062992125984" footer="0.31496062992125984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:I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2023-03-06T02:34:56Z</dcterms:modified>
  <cp:category/>
  <cp:version/>
  <cp:contentType/>
  <cp:contentStatus/>
</cp:coreProperties>
</file>